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2767" windowHeight="19050" tabRatio="857" activeTab="1"/>
  </bookViews>
  <sheets>
    <sheet name="READ ME" sheetId="1" r:id="rId1"/>
    <sheet name="Table 5 HDR 2011" sheetId="2" r:id="rId2"/>
    <sheet name="MPI overall ranking" sheetId="3" r:id="rId3"/>
    <sheet name="Censored headcounts" sheetId="4" r:id="rId4"/>
    <sheet name="Contribution of deprivations" sheetId="5" r:id="rId5"/>
    <sheet name="MPI by region" sheetId="6" r:id="rId6"/>
    <sheet name="Censored H by region" sheetId="7" r:id="rId7"/>
    <sheet name="Contrib deprivation by region" sheetId="8" r:id="rId8"/>
    <sheet name="MPI k=2" sheetId="9" r:id="rId9"/>
    <sheet name="MPI k=2 censored H &amp; contrib." sheetId="10" r:id="rId10"/>
    <sheet name="Raw Deprivations by Dimension" sheetId="11" r:id="rId11"/>
    <sheet name="Sample sizes, missing and NR" sheetId="12" r:id="rId12"/>
    <sheet name="Table 5 HDR 2010 (ammended)" sheetId="13" state="hidden" r:id="rId13"/>
    <sheet name="Censored headcounts (ammend)" sheetId="14" state="hidden" r:id="rId14"/>
    <sheet name="Contributions (ammend)" sheetId="15" state="hidden" r:id="rId15"/>
    <sheet name="Differences Table 5 HDR" sheetId="16" state="hidden" r:id="rId16"/>
    <sheet name="Differences in Censored Headc." sheetId="17" state="hidden" r:id="rId17"/>
    <sheet name="Differences in Contrib" sheetId="18" state="hidden" r:id="rId18"/>
  </sheets>
  <definedNames>
    <definedName name="_xlnm.Print_Area" localSheetId="1">'Table 5 HDR 2011'!$A$1:$N$123</definedName>
  </definedNames>
  <calcPr fullCalcOnLoad="1"/>
</workbook>
</file>

<file path=xl/sharedStrings.xml><?xml version="1.0" encoding="utf-8"?>
<sst xmlns="http://schemas.openxmlformats.org/spreadsheetml/2006/main" count="4373" uniqueCount="249">
  <si>
    <t>Alkire &amp; Santos, June 2010. ophi.qeh.ox.ac.uk</t>
  </si>
  <si>
    <t>Country</t>
  </si>
  <si>
    <t>Survey</t>
  </si>
  <si>
    <t>Year</t>
  </si>
  <si>
    <t>MPI 
Value</t>
  </si>
  <si>
    <t>MPI 
Rank</t>
  </si>
  <si>
    <t>Alkire &amp; Santos, June 2010 ophi.qeh.ox.ac.uk</t>
  </si>
  <si>
    <t>Education</t>
  </si>
  <si>
    <t>Health</t>
  </si>
  <si>
    <t>Living 
Standard</t>
  </si>
  <si>
    <t>WHS</t>
  </si>
  <si>
    <t>MICS</t>
  </si>
  <si>
    <t>Czech Republic</t>
  </si>
  <si>
    <t>Belarus</t>
  </si>
  <si>
    <t xml:space="preserve">Health </t>
  </si>
  <si>
    <t>Living Standard</t>
  </si>
  <si>
    <t>Mortality 
(any age)</t>
  </si>
  <si>
    <t>Nutrition</t>
  </si>
  <si>
    <t>Electricity</t>
  </si>
  <si>
    <t>Sanitation</t>
  </si>
  <si>
    <t>Drinking 
Water</t>
  </si>
  <si>
    <t>Floor</t>
  </si>
  <si>
    <t>Cooking 
Fuel</t>
  </si>
  <si>
    <t>United Arab Emirates</t>
  </si>
  <si>
    <t>Kazakhstan</t>
  </si>
  <si>
    <t>Occupied Palestinian Territories</t>
  </si>
  <si>
    <t>Georgia</t>
  </si>
  <si>
    <t>Hungary</t>
  </si>
  <si>
    <t>Bosnia and Herzegovina</t>
  </si>
  <si>
    <t>Albania</t>
  </si>
  <si>
    <t>Uruguay</t>
  </si>
  <si>
    <t>Thailand</t>
  </si>
  <si>
    <t>Montenegro</t>
  </si>
  <si>
    <t>Croatia</t>
  </si>
  <si>
    <t>Ukraine</t>
  </si>
  <si>
    <t>DHS</t>
  </si>
  <si>
    <t>Macedonia</t>
  </si>
  <si>
    <t>Armenia</t>
  </si>
  <si>
    <t>Moldova</t>
  </si>
  <si>
    <t>Uzbekistan</t>
  </si>
  <si>
    <t>Ecuador</t>
  </si>
  <si>
    <t>Jordan</t>
  </si>
  <si>
    <t>ENNyS</t>
  </si>
  <si>
    <t>Mexico</t>
  </si>
  <si>
    <t>ENSANUT</t>
  </si>
  <si>
    <t>Kyrgyzstan</t>
  </si>
  <si>
    <t>Trinidad and Tobago</t>
  </si>
  <si>
    <t>Azerbaijan</t>
  </si>
  <si>
    <t>Belize</t>
  </si>
  <si>
    <t>Egypt</t>
  </si>
  <si>
    <t>Estonia</t>
  </si>
  <si>
    <t>Brazil</t>
  </si>
  <si>
    <t>Colombia</t>
  </si>
  <si>
    <t>Suriname</t>
  </si>
  <si>
    <t>Dominican Republic</t>
  </si>
  <si>
    <t>Guyana</t>
  </si>
  <si>
    <t>China</t>
  </si>
  <si>
    <t>Iraq</t>
  </si>
  <si>
    <t>Paraguay</t>
  </si>
  <si>
    <t>Mongolia</t>
  </si>
  <si>
    <t>Philippines</t>
  </si>
  <si>
    <t>Tajikistan</t>
  </si>
  <si>
    <t>Viet Nam</t>
  </si>
  <si>
    <t>Peru</t>
  </si>
  <si>
    <t>Myanmar</t>
  </si>
  <si>
    <t>Indonesia</t>
  </si>
  <si>
    <t>Djibouti</t>
  </si>
  <si>
    <t>Morocco</t>
  </si>
  <si>
    <t>Ghana</t>
  </si>
  <si>
    <t>Honduras</t>
  </si>
  <si>
    <t>Zimbabwe</t>
  </si>
  <si>
    <t>Bolivia</t>
  </si>
  <si>
    <t>Swaziland</t>
  </si>
  <si>
    <t>Namibia</t>
  </si>
  <si>
    <t>Nicaragua</t>
  </si>
  <si>
    <t>Lesotho</t>
  </si>
  <si>
    <t>Cambodia</t>
  </si>
  <si>
    <t>Lao</t>
  </si>
  <si>
    <t>Republic of Congo</t>
  </si>
  <si>
    <t>Pakistan</t>
  </si>
  <si>
    <t>Yemen</t>
  </si>
  <si>
    <t>Togo</t>
  </si>
  <si>
    <t>Bangladesh</t>
  </si>
  <si>
    <t>India</t>
  </si>
  <si>
    <t>Cameroon</t>
  </si>
  <si>
    <t>Kenya</t>
  </si>
  <si>
    <t>Haiti</t>
  </si>
  <si>
    <t>Cote d'Ivoire</t>
  </si>
  <si>
    <t>Gambia</t>
  </si>
  <si>
    <t>Zambia</t>
  </si>
  <si>
    <t>Chad</t>
  </si>
  <si>
    <t>Nepal</t>
  </si>
  <si>
    <t>Tanzania</t>
  </si>
  <si>
    <t>Nigeria</t>
  </si>
  <si>
    <t>Senegal</t>
  </si>
  <si>
    <t>Malawi</t>
  </si>
  <si>
    <t>DR Congo</t>
  </si>
  <si>
    <t>Benin</t>
  </si>
  <si>
    <t>Madagascar</t>
  </si>
  <si>
    <t>Rwanda</t>
  </si>
  <si>
    <t>Angola</t>
  </si>
  <si>
    <t>Mozambique</t>
  </si>
  <si>
    <t>Liberia</t>
  </si>
  <si>
    <t>Sierra Leone</t>
  </si>
  <si>
    <t>Guinea</t>
  </si>
  <si>
    <t>Central African Republic</t>
  </si>
  <si>
    <t>Somalia</t>
  </si>
  <si>
    <t>Burundi</t>
  </si>
  <si>
    <t>Burkina Faso</t>
  </si>
  <si>
    <t>Mali</t>
  </si>
  <si>
    <t>Ethiopia</t>
  </si>
  <si>
    <t>Niger</t>
  </si>
  <si>
    <t>MPI Rank</t>
  </si>
  <si>
    <t>* The poverty estimates for these countries should be interpreted as lower bound estimates, meaning that multidimensional poverty is at least as great as their MPI values indicates.</t>
  </si>
  <si>
    <r>
      <t xml:space="preserve">† </t>
    </r>
    <r>
      <rPr>
        <sz val="11"/>
        <color indexed="8"/>
        <rFont val="Garamond"/>
        <family val="1"/>
      </rPr>
      <t>The poverty estimates for these countries should be interpreted as upper bound estimates, meaning that multidimensional poverty is less than or equal to their MPI values.</t>
    </r>
  </si>
  <si>
    <t>‡ Estimates are not country representative.</t>
  </si>
  <si>
    <r>
      <t>§</t>
    </r>
    <r>
      <rPr>
        <sz val="11"/>
        <color indexed="8"/>
        <rFont val="Garamond"/>
        <family val="1"/>
      </rPr>
      <t xml:space="preserve"> In these countries we have information on Body Mass Index only for the mothers of under five year old children.</t>
    </r>
  </si>
  <si>
    <t>** Although there was information on mortality for this country, the indicator had to be excluded from the estimates due to a very high percentage of missing values.</t>
  </si>
  <si>
    <t>Assets</t>
  </si>
  <si>
    <t>Schooling</t>
  </si>
  <si>
    <t>Percent Contribution of Deprivations in…</t>
  </si>
  <si>
    <t>South Africa</t>
  </si>
  <si>
    <t>Sao Tome and Principe</t>
  </si>
  <si>
    <t>Guatemala</t>
  </si>
  <si>
    <t>Sri Lanka</t>
  </si>
  <si>
    <t>Gabon</t>
  </si>
  <si>
    <t>Comoros</t>
  </si>
  <si>
    <t>Slovenia</t>
  </si>
  <si>
    <t>Tunisia</t>
  </si>
  <si>
    <t>Latvia</t>
  </si>
  <si>
    <t>Russian Federation</t>
  </si>
  <si>
    <t>Syrian Arab Republic</t>
  </si>
  <si>
    <t>Slovakia</t>
  </si>
  <si>
    <t>Mauritania</t>
  </si>
  <si>
    <t>Serbia</t>
  </si>
  <si>
    <t>Turkey</t>
  </si>
  <si>
    <t>Argentina</t>
  </si>
  <si>
    <t>Appendix 1: Tables of Results</t>
  </si>
  <si>
    <t xml:space="preserve">Table 1.2 Censored headcounts </t>
  </si>
  <si>
    <t xml:space="preserve">Table 1.3 Contribution of deprivations </t>
  </si>
  <si>
    <t>We clarify that these are ‘MPI’ poor people because people who are deprived in less than 30% of weighted indicators are not considered in these headcounts,
 and also because data on single deprivations may be inaccurate. For information on the raw percent of people deprived by dimension see Table 1.9</t>
  </si>
  <si>
    <t>The table shows the proportion of people who are MPI poor and experience deprivations in each of 10 indicators</t>
  </si>
  <si>
    <t>The table shows which dimensions contribute more to MPI</t>
  </si>
  <si>
    <r>
      <t>Source for columns with (b): World Bank (2009). '</t>
    </r>
    <r>
      <rPr>
        <i/>
        <sz val="11"/>
        <color indexed="8"/>
        <rFont val="Garamond"/>
        <family val="1"/>
      </rPr>
      <t>World Development Indicators</t>
    </r>
    <r>
      <rPr>
        <sz val="11"/>
        <color indexed="8"/>
        <rFont val="Garamond"/>
        <family val="1"/>
      </rPr>
      <t>'. Washington DC: World Bank.</t>
    </r>
  </si>
  <si>
    <r>
      <t xml:space="preserve">Source for columns with (c) : UNDP (2009). </t>
    </r>
    <r>
      <rPr>
        <i/>
        <sz val="11"/>
        <color indexed="8"/>
        <rFont val="Garamond"/>
        <family val="1"/>
      </rPr>
      <t xml:space="preserve">Human Development Report 2009: Overcoming barriers: Human mobility and development. </t>
    </r>
    <r>
      <rPr>
        <sz val="11"/>
        <color indexed="8"/>
        <rFont val="Garamond"/>
        <family val="1"/>
      </rPr>
      <t xml:space="preserve">New York: United Nations. </t>
    </r>
  </si>
  <si>
    <t>Source for columns with (a): Alkire &amp; Santos (2010) calculations.</t>
  </si>
  <si>
    <t>Child School Attendance</t>
  </si>
  <si>
    <t>Headcount</t>
  </si>
  <si>
    <t>(%)</t>
  </si>
  <si>
    <t>Population 
at risk of 
multidimensional 
poverty</t>
  </si>
  <si>
    <t>PPP $1.25 a day</t>
  </si>
  <si>
    <t>National poverty line</t>
  </si>
  <si>
    <t>Multidimensional 
Poverty Index</t>
  </si>
  <si>
    <r>
      <t>POPULATION IN 
MULTIDIMENSIONAL POVERTY</t>
    </r>
    <r>
      <rPr>
        <b/>
        <vertAlign val="superscript"/>
        <sz val="11"/>
        <color indexed="8"/>
        <rFont val="Garamond"/>
        <family val="1"/>
      </rPr>
      <t>a</t>
    </r>
  </si>
  <si>
    <t>Intensity of 
deprivation</t>
  </si>
  <si>
    <t>POPULATION WITH AT 
LEAST ONE SEVERE DEPRIVATION IN</t>
  </si>
  <si>
    <r>
      <t>POPULATION BELOW 
INCOME POVERTY LINE</t>
    </r>
    <r>
      <rPr>
        <b/>
        <vertAlign val="superscript"/>
        <sz val="11"/>
        <color indexed="8"/>
        <rFont val="Garamond"/>
        <family val="1"/>
      </rPr>
      <t>b</t>
    </r>
  </si>
  <si>
    <t>MPI
 Rank</t>
  </si>
  <si>
    <t xml:space="preserve">MPI </t>
  </si>
  <si>
    <t>Differences</t>
  </si>
  <si>
    <t>Table 5  2010 Human Development Report (Countries ranked by name rather than by HDI)</t>
  </si>
  <si>
    <t>Percentage of people who are poor and deprived in…</t>
  </si>
  <si>
    <t>Value</t>
  </si>
  <si>
    <t>Rank</t>
  </si>
  <si>
    <t>Maldives</t>
  </si>
  <si>
    <t>Bhutan</t>
  </si>
  <si>
    <t>Vanuatu</t>
  </si>
  <si>
    <t>Timor-Leste</t>
  </si>
  <si>
    <t>Uganda</t>
  </si>
  <si>
    <t xml:space="preserve">Table 1.1 MPI Ranks and Income comparisons </t>
  </si>
  <si>
    <r>
      <t>Multidimensional Poverty</t>
    </r>
    <r>
      <rPr>
        <b/>
        <vertAlign val="superscript"/>
        <sz val="11"/>
        <color indexed="8"/>
        <rFont val="Garamond"/>
        <family val="1"/>
      </rPr>
      <t>a</t>
    </r>
  </si>
  <si>
    <r>
      <t>Income Poverty</t>
    </r>
    <r>
      <rPr>
        <b/>
        <vertAlign val="superscript"/>
        <sz val="11"/>
        <color indexed="8"/>
        <rFont val="Garamond"/>
        <family val="1"/>
      </rPr>
      <t>b</t>
    </r>
  </si>
  <si>
    <r>
      <t>Human Development Indicators</t>
    </r>
    <r>
      <rPr>
        <b/>
        <vertAlign val="superscript"/>
        <sz val="11"/>
        <color indexed="8"/>
        <rFont val="Garamond"/>
        <family val="1"/>
      </rPr>
      <t>c</t>
    </r>
  </si>
  <si>
    <r>
      <t>Other Income Indicators</t>
    </r>
    <r>
      <rPr>
        <b/>
        <vertAlign val="superscript"/>
        <sz val="11"/>
        <color indexed="8"/>
        <rFont val="Garamond"/>
        <family val="1"/>
      </rPr>
      <t>b</t>
    </r>
  </si>
  <si>
    <r>
      <t>Population (millions, 2007)</t>
    </r>
    <r>
      <rPr>
        <b/>
        <vertAlign val="superscript"/>
        <sz val="11"/>
        <color indexed="8"/>
        <rFont val="Garamond"/>
        <family val="1"/>
      </rPr>
      <t>c</t>
    </r>
  </si>
  <si>
    <t>A 
(Average intensity of deprivations)</t>
  </si>
  <si>
    <t>$1.25 a day 
(Proportion of poor)</t>
  </si>
  <si>
    <t>$2 a day          (Proportion of poor)</t>
  </si>
  <si>
    <t>National poverty line 
(Proportion of poor)</t>
  </si>
  <si>
    <t>Gini Index (various years)</t>
  </si>
  <si>
    <t>Category</t>
  </si>
  <si>
    <t>High</t>
  </si>
  <si>
    <t>Medium</t>
  </si>
  <si>
    <t>PNDS</t>
  </si>
  <si>
    <t>Low</t>
  </si>
  <si>
    <t>Proportion of people who are poor and deprived in…</t>
  </si>
  <si>
    <t>Child Enrolment</t>
  </si>
  <si>
    <t>MPI
 Value</t>
  </si>
  <si>
    <r>
      <rPr>
        <b/>
        <sz val="14"/>
        <color indexed="8"/>
        <rFont val="Garamond"/>
        <family val="1"/>
      </rPr>
      <t>Table 1.4 MPI by region</t>
    </r>
    <r>
      <rPr>
        <sz val="14"/>
        <color indexed="8"/>
        <rFont val="Garamond"/>
        <family val="1"/>
      </rPr>
      <t xml:space="preserve">  </t>
    </r>
  </si>
  <si>
    <t>Region/Country</t>
  </si>
  <si>
    <t>Arab States</t>
  </si>
  <si>
    <t>Latin America and Caribbean</t>
  </si>
  <si>
    <t>Sub-Saharan Africa</t>
  </si>
  <si>
    <t>South Asia</t>
  </si>
  <si>
    <t>East Asia and the Pacific</t>
  </si>
  <si>
    <r>
      <t xml:space="preserve">Table 1.5 Censored headcounts by region  </t>
    </r>
  </si>
  <si>
    <t>Table 1.6 Contribution of deprivations by region</t>
  </si>
  <si>
    <t>The table shows which dimensions contribute more to MPI. Estimates are the same as in Table 1.3, the only difference is that countries are grouped by region here.</t>
  </si>
  <si>
    <t>Multidimensional Poverty</t>
  </si>
  <si>
    <t>Table 1.9 Deprivations by dimension</t>
  </si>
  <si>
    <t>MPI Value</t>
  </si>
  <si>
    <t>Raw Proportion of Population Deprived in…</t>
  </si>
  <si>
    <t>Appendix 2: Sample Sizes and Non Response Rates</t>
  </si>
  <si>
    <t>The table reports the sample sizes from each survey that were used to compute MPI and gives the rural-urban breakdown</t>
  </si>
  <si>
    <t>Reductions in sample sizes were due to missing data, as detailed in the columns by indicator.</t>
  </si>
  <si>
    <t>Percent of non response rate by indicator (Unweighted)</t>
  </si>
  <si>
    <t>Total 
Sample Size</t>
  </si>
  <si>
    <t>Urban 
Sample Size</t>
  </si>
  <si>
    <t>Rural 
Sample Size</t>
  </si>
  <si>
    <t>Percent of Total Sample Used to compute MPI (Unweighted)</t>
  </si>
  <si>
    <t>Percent of Total Sample Used to compute MPI (Weighted)</t>
  </si>
  <si>
    <t>Percent of Urban Sample Used to compute MPI (Unweighted)</t>
  </si>
  <si>
    <t>Percent of Urban Sample Used to compute MPI (Weighted)</t>
  </si>
  <si>
    <t>Percent of Rural Sample Used to compute MPI (Unweighted)</t>
  </si>
  <si>
    <t>Percent of Rural Sample Used to compute MPI (Weighted)</t>
  </si>
  <si>
    <t>Mortality</t>
  </si>
  <si>
    <t>Women/ Adult's BMI</t>
  </si>
  <si>
    <t>Child Nutrition (Weight-for-age)</t>
  </si>
  <si>
    <t>Cooking fuel</t>
  </si>
  <si>
    <t>Drinking Water</t>
  </si>
  <si>
    <r>
      <t xml:space="preserve">GDP per capita
     200X PPP 
</t>
    </r>
    <r>
      <rPr>
        <b/>
        <sz val="10"/>
        <color indexed="8"/>
        <rFont val="Garamond"/>
        <family val="1"/>
      </rPr>
      <t>(current international $)</t>
    </r>
  </si>
  <si>
    <t>GDP per capita average growth 
200X-200X</t>
  </si>
  <si>
    <r>
      <t>GNI 
per capita 2010</t>
    </r>
    <r>
      <rPr>
        <b/>
        <vertAlign val="superscript"/>
        <sz val="11"/>
        <color indexed="8"/>
        <rFont val="Garamond"/>
        <family val="1"/>
      </rPr>
      <t xml:space="preserve">
(PPP 2008 $)</t>
    </r>
  </si>
  <si>
    <t>HDI 2010</t>
  </si>
  <si>
    <t>IHDI 2010</t>
  </si>
  <si>
    <r>
      <t>POPULATION WITH AT 
LEAST ONE SEVERE DEPRIVATION IN</t>
    </r>
    <r>
      <rPr>
        <b/>
        <vertAlign val="superscript"/>
        <sz val="11"/>
        <color indexed="8"/>
        <rFont val="Garamond"/>
        <family val="1"/>
      </rPr>
      <t>a</t>
    </r>
  </si>
  <si>
    <r>
      <t>Population 
at risk of 
multidimensional 
poverty</t>
    </r>
    <r>
      <rPr>
        <b/>
        <vertAlign val="superscript"/>
        <sz val="11"/>
        <color indexed="8"/>
        <rFont val="Garamond"/>
        <family val="1"/>
      </rPr>
      <t>a</t>
    </r>
  </si>
  <si>
    <r>
      <t>Source for columns with (b): World Bank (2010). '</t>
    </r>
    <r>
      <rPr>
        <i/>
        <sz val="11"/>
        <color indexed="8"/>
        <rFont val="Garamond"/>
        <family val="1"/>
      </rPr>
      <t>World Development Indicators</t>
    </r>
    <r>
      <rPr>
        <sz val="11"/>
        <color indexed="8"/>
        <rFont val="Garamond"/>
        <family val="1"/>
      </rPr>
      <t>'. Washington DC: World Bank.</t>
    </r>
  </si>
  <si>
    <t>..</t>
  </si>
  <si>
    <r>
      <t>Source for columns with (c): UNDP (2010). '</t>
    </r>
    <r>
      <rPr>
        <i/>
        <sz val="11"/>
        <color indexed="8"/>
        <rFont val="Garamond"/>
        <family val="1"/>
      </rPr>
      <t>Human Development Report 2010</t>
    </r>
    <r>
      <rPr>
        <sz val="11"/>
        <color indexed="8"/>
        <rFont val="Garamond"/>
        <family val="1"/>
      </rPr>
      <t>'. New York: UNDP.</t>
    </r>
  </si>
  <si>
    <t>H 
(% of poor)</t>
  </si>
  <si>
    <t>% of people who are poor and deprived in…</t>
  </si>
  <si>
    <t>$1.25 a day 
(% of poor)</t>
  </si>
  <si>
    <t>$2 a day                 (% of poor)</t>
  </si>
  <si>
    <t>National poverty line 
(% of poor)</t>
  </si>
  <si>
    <t>Table for 2011 Human Development Report (Countries ranked by MPI rather than by HDI)</t>
  </si>
  <si>
    <t>The table ranks 109 countries from low poverty to high poverty, and gives income poverty figures, HDI rank, value and 
category, and shows GNI per capita, &amp; Gini Index. The total population figures are also reported.</t>
  </si>
  <si>
    <t>Source for columns with (a): Reference, OPHI, April 2011 calculations.</t>
  </si>
  <si>
    <t>Reference, OPHI April 2011, ophi.qeh.ox.ac.uk</t>
  </si>
  <si>
    <t>We clarify that these are ‘MPI’ poor people because people who are deprived in less than 33% of weighted indicators are not considered in these headcounts,
 and also because data on single deprivations may be inaccurate. For information on the raw percent of people deprived by dimension see Table 1.9</t>
  </si>
  <si>
    <t>The table sorts countries in each UN region by low to high multidimensional poverty &amp; compares with income poverty, HDI and IHDI . 
It also compares the number of MPI poor and the number of income poor.
Estimates are the same as in Table 1.1, the only difference is that countries are grouped by region here, and poverty estimates in number of people are added.</t>
  </si>
  <si>
    <t>Europe and Central Asia</t>
  </si>
  <si>
    <t xml:space="preserve">The table shows the proportion of people who are MPI poor and experience deprivations in each of 10 indicators. </t>
  </si>
  <si>
    <t>We clarify that these are ‘MPI’ poor people because people who are deprived in less than 33% of weighted indicators are not considered in these headcounts,
 and also because data on single deprivations may be inaccurate. Estimates are the same as in Table 1.2. The only difference is that  countries are grouped by region here.</t>
  </si>
  <si>
    <t>The table ranks 109 countries from low poverty to high poverty when we require  households to be deprived in at least 22 % of the weighted indicators (two to four indicators) to be considered poor (rather than 33%). It also gives income poverty figures.</t>
  </si>
  <si>
    <r>
      <rPr>
        <b/>
        <sz val="14"/>
        <rFont val="Garamond"/>
        <family val="1"/>
      </rPr>
      <t>Table 1.7 MPI Ranks with k=0.222</t>
    </r>
    <r>
      <rPr>
        <sz val="14"/>
        <color indexed="8"/>
        <rFont val="Garamond"/>
        <family val="1"/>
      </rPr>
      <t xml:space="preserve"> </t>
    </r>
    <r>
      <rPr>
        <b/>
        <sz val="14"/>
        <color indexed="8"/>
        <rFont val="Garamond"/>
        <family val="1"/>
      </rPr>
      <t xml:space="preserve">as the cross-dimensional cutoff </t>
    </r>
  </si>
  <si>
    <t>The table shows the proportion of people who are MPI poor (using a cutoff of being deprived in 22% or more of the weighted indicators) and experience deprivations in each of 10 indicators. 
It also shows which dimensions contribute more to MPI with k=2</t>
  </si>
  <si>
    <t xml:space="preserve">Table 1.8 Censored Headcounts and Contribution of deprivations to MPI with k=0.222 </t>
  </si>
  <si>
    <r>
      <t>The table presents the raw proportion of people who are deprived in one or more educational indicators, 
the proportion who are deprived in one or more health indicators</t>
    </r>
    <r>
      <rPr>
        <sz val="12"/>
        <rFont val="Garamond"/>
        <family val="1"/>
      </rPr>
      <t xml:space="preserve"> </t>
    </r>
    <r>
      <rPr>
        <i/>
        <sz val="12"/>
        <rFont val="Garamond"/>
        <family val="1"/>
      </rPr>
      <t>and the proportion deprived in three or more living standard indicators. 
Please note that among these people not everyone is MPI poor (as they may be deprived in less than 33% of the weighted indicators). 
This is only complementary information.</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</si>
</sst>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809]dd\ mmmm\ yyyy"/>
    <numFmt numFmtId="167" formatCode="0.0%"/>
    <numFmt numFmtId="168" formatCode="0.000000"/>
    <numFmt numFmtId="169" formatCode="0.00000"/>
    <numFmt numFmtId="170" formatCode="0.0000"/>
    <numFmt numFmtId="171" formatCode="0.0000000"/>
    <numFmt numFmtId="172" formatCode="&quot;Yes&quot;;&quot;Yes&quot;;&quot;No&quot;"/>
    <numFmt numFmtId="173" formatCode="&quot;True&quot;;&quot;True&quot;;&quot;False&quot;"/>
    <numFmt numFmtId="174" formatCode="&quot;On&quot;;&quot;On&quot;;&quot;Off&quot;"/>
    <numFmt numFmtId="175" formatCode="[$€-2]\ #,##0.00_);[Red]\([$€-2]\ #,##0.00\)"/>
    <numFmt numFmtId="176" formatCode="&quot;Sí&quot;;&quot;Sí&quot;;&quot;No&quot;"/>
    <numFmt numFmtId="177" formatCode="&quot;Verdadero&quot;;&quot;Verdadero&quot;;&quot;Falso&quot;"/>
    <numFmt numFmtId="178" formatCode="&quot;Activado&quot;;&quot;Activado&quot;;&quot;Desactivado&quot;"/>
  </numFmts>
  <fonts count="58">
    <font>
      <sz val="11"/>
      <color theme="1"/>
      <name val="Calibri"/>
      <family val="2"/>
    </font>
    <font>
      <sz val="11"/>
      <color indexed="8"/>
      <name val="Calibri"/>
      <family val="2"/>
    </font>
    <font>
      <b/>
      <sz val="16"/>
      <color indexed="62"/>
      <name val="Garamond"/>
      <family val="1"/>
    </font>
    <font>
      <sz val="11"/>
      <color indexed="8"/>
      <name val="Garamond"/>
      <family val="1"/>
    </font>
    <font>
      <b/>
      <sz val="11"/>
      <color indexed="8"/>
      <name val="Garamond"/>
      <family val="1"/>
    </font>
    <font>
      <sz val="12"/>
      <color indexed="8"/>
      <name val="Garamond"/>
      <family val="1"/>
    </font>
    <font>
      <sz val="8"/>
      <name val="Calibri"/>
      <family val="2"/>
    </font>
    <font>
      <vertAlign val="superscript"/>
      <sz val="11"/>
      <color indexed="8"/>
      <name val="Garamond"/>
      <family val="1"/>
    </font>
    <font>
      <vertAlign val="superscrip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u val="single"/>
      <sz val="11"/>
      <color indexed="12"/>
      <name val="Calibri"/>
      <family val="2"/>
    </font>
    <font>
      <u val="single"/>
      <sz val="11"/>
      <color indexed="36"/>
      <name val="Calibri"/>
      <family val="2"/>
    </font>
    <font>
      <i/>
      <sz val="11"/>
      <color indexed="8"/>
      <name val="Garamond"/>
      <family val="1"/>
    </font>
    <font>
      <b/>
      <sz val="14"/>
      <color indexed="8"/>
      <name val="Garamond"/>
      <family val="1"/>
    </font>
    <font>
      <sz val="14"/>
      <name val="Garamond"/>
      <family val="1"/>
    </font>
    <font>
      <b/>
      <sz val="14"/>
      <name val="Garamond"/>
      <family val="1"/>
    </font>
    <font>
      <i/>
      <sz val="12"/>
      <name val="Garamond"/>
      <family val="1"/>
    </font>
    <font>
      <i/>
      <sz val="12"/>
      <color indexed="8"/>
      <name val="Garamond"/>
      <family val="1"/>
    </font>
    <font>
      <b/>
      <vertAlign val="superscript"/>
      <sz val="11"/>
      <color indexed="8"/>
      <name val="Garamond"/>
      <family val="1"/>
    </font>
    <font>
      <b/>
      <sz val="10"/>
      <color indexed="8"/>
      <name val="Garamond"/>
      <family val="1"/>
    </font>
    <font>
      <sz val="14"/>
      <color indexed="8"/>
      <name val="Garamond"/>
      <family val="1"/>
    </font>
    <font>
      <b/>
      <i/>
      <sz val="14"/>
      <color indexed="8"/>
      <name val="Garamond"/>
      <family val="1"/>
    </font>
    <font>
      <b/>
      <sz val="12"/>
      <color indexed="62"/>
      <name val="Garamond"/>
      <family val="1"/>
    </font>
    <font>
      <sz val="12"/>
      <name val="Garamond"/>
      <family val="1"/>
    </font>
    <font>
      <sz val="11"/>
      <color indexed="12"/>
      <name val="Calibri"/>
      <family val="2"/>
    </font>
    <font>
      <b/>
      <sz val="10"/>
      <color indexed="8"/>
      <name val="Calibri"/>
      <family val="2"/>
    </font>
    <font>
      <b/>
      <sz val="11"/>
      <name val="Garamond"/>
      <family val="1"/>
    </font>
    <font>
      <b/>
      <sz val="10"/>
      <color indexed="12"/>
      <name val="Calibri"/>
      <family val="2"/>
    </font>
    <font>
      <sz val="10"/>
      <color indexed="8"/>
      <name val="Calibri"/>
      <family val="2"/>
    </font>
    <font>
      <sz val="11"/>
      <name val="Garamond"/>
      <family val="1"/>
    </font>
    <font>
      <sz val="10"/>
      <name val="Calibri"/>
      <family val="2"/>
    </font>
    <font>
      <sz val="10"/>
      <color indexed="61"/>
      <name val="Calibri"/>
      <family val="2"/>
    </font>
    <font>
      <sz val="11"/>
      <color indexed="12"/>
      <name val="Garamond"/>
      <family val="1"/>
    </font>
    <font>
      <sz val="10"/>
      <color indexed="12"/>
      <name val="Calibri"/>
      <family val="2"/>
    </font>
    <font>
      <sz val="11"/>
      <name val="Calibri"/>
      <family val="2"/>
    </font>
    <font>
      <sz val="11"/>
      <color indexed="60"/>
      <name val="Calibri"/>
      <family val="2"/>
    </font>
    <font>
      <b/>
      <sz val="11"/>
      <color indexed="8"/>
      <name val="Calibri"/>
      <family val="2"/>
    </font>
    <font>
      <sz val="12"/>
      <color indexed="8"/>
      <name val="Times New Roman"/>
      <family val="1"/>
    </font>
    <font>
      <sz val="11"/>
      <color rgb="FF9C6500"/>
      <name val="Calibri"/>
      <family val="2"/>
    </font>
    <font>
      <b/>
      <sz val="11"/>
      <color theme="1"/>
      <name val="Calibri"/>
      <family val="2"/>
    </font>
    <font>
      <b/>
      <sz val="14"/>
      <color theme="1"/>
      <name val="Garamond"/>
      <family val="1"/>
    </font>
    <font>
      <sz val="12"/>
      <color theme="1"/>
      <name val="Times New Roman"/>
      <family val="1"/>
    </font>
    <font>
      <i/>
      <sz val="12"/>
      <color theme="1"/>
      <name val="Garamond"/>
      <family val="1"/>
    </font>
    <font>
      <sz val="11"/>
      <color theme="1"/>
      <name val="Garamond"/>
      <family val="1"/>
    </font>
    <font>
      <sz val="14"/>
      <color theme="1"/>
      <name val="Garamond"/>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FFEB9C"/>
        <bgColor indexed="64"/>
      </patternFill>
    </fill>
    <fill>
      <patternFill patternType="solid">
        <fgColor indexed="26"/>
        <bgColor indexed="64"/>
      </patternFill>
    </fill>
    <fill>
      <patternFill patternType="solid">
        <fgColor theme="0"/>
        <bgColor indexed="64"/>
      </patternFill>
    </fill>
    <fill>
      <patternFill patternType="solid">
        <fgColor theme="9" tint="0.39998000860214233"/>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right/>
      <top/>
      <bottom style="thin"/>
    </border>
    <border>
      <left/>
      <right/>
      <top style="thin"/>
      <bottom/>
    </border>
    <border>
      <left/>
      <right/>
      <top style="thin"/>
      <bottom style="thin"/>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14" fillId="3" borderId="0" applyNumberFormat="0" applyBorder="0" applyAlignment="0" applyProtection="0"/>
    <xf numFmtId="0" fontId="13" fillId="4" borderId="0" applyNumberFormat="0" applyBorder="0" applyAlignment="0" applyProtection="0"/>
    <xf numFmtId="0" fontId="17" fillId="20" borderId="1" applyNumberFormat="0" applyAlignment="0" applyProtection="0"/>
    <xf numFmtId="0" fontId="17" fillId="20" borderId="1" applyNumberFormat="0" applyAlignment="0" applyProtection="0"/>
    <xf numFmtId="0" fontId="19" fillId="21" borderId="2" applyNumberFormat="0" applyAlignment="0" applyProtection="0"/>
    <xf numFmtId="0" fontId="18" fillId="0" borderId="3" applyNumberFormat="0" applyFill="0" applyAlignment="0" applyProtection="0"/>
    <xf numFmtId="0" fontId="19"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2" fillId="0" borderId="0" applyNumberFormat="0" applyFill="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15" fillId="7" borderId="1" applyNumberFormat="0" applyAlignment="0" applyProtection="0"/>
    <xf numFmtId="0" fontId="21" fillId="0" borderId="0" applyNumberFormat="0" applyFill="0" applyBorder="0" applyAlignment="0" applyProtection="0"/>
    <xf numFmtId="0" fontId="24" fillId="0" borderId="0" applyNumberFormat="0" applyFill="0" applyBorder="0" applyAlignment="0" applyProtection="0"/>
    <xf numFmtId="0" fontId="13" fillId="4" borderId="0" applyNumberFormat="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23" fillId="0" borderId="0" applyNumberFormat="0" applyFill="0" applyBorder="0" applyAlignment="0" applyProtection="0"/>
    <xf numFmtId="0" fontId="14" fillId="3" borderId="0" applyNumberFormat="0" applyBorder="0" applyAlignment="0" applyProtection="0"/>
    <xf numFmtId="0" fontId="15" fillId="7" borderId="1" applyNumberFormat="0" applyAlignment="0" applyProtection="0"/>
    <xf numFmtId="0" fontId="18" fillId="0" borderId="3" applyNumberFormat="0" applyFill="0" applyAlignment="0" applyProtection="0"/>
    <xf numFmtId="0" fontId="51" fillId="22" borderId="0" applyNumberFormat="0" applyBorder="0" applyAlignment="0" applyProtection="0"/>
    <xf numFmtId="0" fontId="1" fillId="0" borderId="0">
      <alignment/>
      <protection/>
    </xf>
    <xf numFmtId="0" fontId="1" fillId="23" borderId="7" applyNumberFormat="0" applyFont="0" applyAlignment="0" applyProtection="0"/>
    <xf numFmtId="0" fontId="1" fillId="23" borderId="7" applyNumberFormat="0" applyFont="0" applyAlignment="0" applyProtection="0"/>
    <xf numFmtId="0" fontId="16" fillId="20"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6" fillId="20" borderId="8"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52" fillId="0" borderId="9" applyNumberFormat="0" applyFill="0" applyAlignment="0" applyProtection="0"/>
    <xf numFmtId="0" fontId="20" fillId="0" borderId="0" applyNumberFormat="0" applyFill="0" applyBorder="0" applyAlignment="0" applyProtection="0"/>
  </cellStyleXfs>
  <cellXfs count="218">
    <xf numFmtId="0" fontId="0" fillId="0" borderId="0" xfId="0" applyFont="1" applyAlignment="1">
      <alignment/>
    </xf>
    <xf numFmtId="0" fontId="3" fillId="0" borderId="0" xfId="0" applyFont="1" applyAlignment="1">
      <alignment/>
    </xf>
    <xf numFmtId="164" fontId="2" fillId="0" borderId="0" xfId="0" applyNumberFormat="1" applyFont="1" applyAlignment="1">
      <alignment horizontal="left"/>
    </xf>
    <xf numFmtId="0" fontId="2" fillId="0" borderId="0" xfId="0" applyFont="1" applyAlignment="1">
      <alignment horizontal="left"/>
    </xf>
    <xf numFmtId="0" fontId="5" fillId="0" borderId="0" xfId="0" applyFont="1" applyAlignment="1">
      <alignment/>
    </xf>
    <xf numFmtId="0" fontId="3" fillId="0" borderId="0" xfId="0" applyFont="1" applyAlignment="1">
      <alignment/>
    </xf>
    <xf numFmtId="2" fontId="3" fillId="0" borderId="0" xfId="0" applyNumberFormat="1" applyFont="1" applyAlignment="1">
      <alignment/>
    </xf>
    <xf numFmtId="164" fontId="3" fillId="0" borderId="0" xfId="0" applyNumberFormat="1" applyFont="1" applyAlignment="1">
      <alignment/>
    </xf>
    <xf numFmtId="0" fontId="4" fillId="0" borderId="0" xfId="0" applyFont="1" applyAlignment="1">
      <alignment/>
    </xf>
    <xf numFmtId="49" fontId="4" fillId="0" borderId="0" xfId="0" applyNumberFormat="1" applyFont="1" applyFill="1" applyBorder="1" applyAlignment="1">
      <alignment horizontal="center" vertical="center" wrapText="1"/>
    </xf>
    <xf numFmtId="0" fontId="2" fillId="0" borderId="0" xfId="0" applyFont="1" applyAlignment="1">
      <alignment/>
    </xf>
    <xf numFmtId="2" fontId="3" fillId="0" borderId="0" xfId="0" applyNumberFormat="1" applyFont="1" applyAlignment="1">
      <alignment/>
    </xf>
    <xf numFmtId="0" fontId="3" fillId="0" borderId="0" xfId="0" applyFont="1" applyBorder="1" applyAlignment="1">
      <alignment/>
    </xf>
    <xf numFmtId="0" fontId="7" fillId="0" borderId="0" xfId="0" applyFont="1" applyAlignment="1">
      <alignment/>
    </xf>
    <xf numFmtId="0" fontId="8" fillId="0" borderId="0" xfId="0" applyFont="1" applyAlignment="1">
      <alignment/>
    </xf>
    <xf numFmtId="164" fontId="4" fillId="0" borderId="10" xfId="0" applyNumberFormat="1" applyFont="1" applyFill="1" applyBorder="1" applyAlignment="1">
      <alignment horizontal="center" vertical="center"/>
    </xf>
    <xf numFmtId="0" fontId="4" fillId="0" borderId="10" xfId="0" applyFont="1" applyFill="1" applyBorder="1" applyAlignment="1">
      <alignment horizontal="center"/>
    </xf>
    <xf numFmtId="49" fontId="4" fillId="0" borderId="0" xfId="0" applyNumberFormat="1" applyFont="1" applyFill="1" applyBorder="1" applyAlignment="1">
      <alignment vertical="center" wrapText="1"/>
    </xf>
    <xf numFmtId="0" fontId="3" fillId="0" borderId="0" xfId="0" applyFont="1" applyAlignment="1">
      <alignment horizontal="center"/>
    </xf>
    <xf numFmtId="164" fontId="3" fillId="0" borderId="0" xfId="0" applyNumberFormat="1" applyFont="1" applyAlignment="1">
      <alignment horizontal="center"/>
    </xf>
    <xf numFmtId="2" fontId="3" fillId="0" borderId="0" xfId="0" applyNumberFormat="1" applyFont="1" applyAlignment="1">
      <alignment horizontal="center"/>
    </xf>
    <xf numFmtId="0" fontId="3" fillId="0" borderId="10" xfId="0" applyFont="1" applyBorder="1" applyAlignment="1">
      <alignment horizontal="center"/>
    </xf>
    <xf numFmtId="2" fontId="3" fillId="0" borderId="10" xfId="0" applyNumberFormat="1" applyFont="1" applyBorder="1" applyAlignment="1">
      <alignment horizontal="center"/>
    </xf>
    <xf numFmtId="0" fontId="3" fillId="0" borderId="0" xfId="0" applyFont="1" applyBorder="1" applyAlignment="1">
      <alignment horizontal="center"/>
    </xf>
    <xf numFmtId="164" fontId="4" fillId="0" borderId="10" xfId="0" applyNumberFormat="1" applyFont="1" applyFill="1" applyBorder="1" applyAlignment="1">
      <alignment horizontal="center" wrapText="1"/>
    </xf>
    <xf numFmtId="164" fontId="4" fillId="0" borderId="10" xfId="0" applyNumberFormat="1" applyFont="1" applyFill="1" applyBorder="1" applyAlignment="1">
      <alignment horizontal="center" vertical="center" wrapText="1"/>
    </xf>
    <xf numFmtId="0" fontId="3" fillId="0" borderId="10" xfId="0" applyFont="1" applyBorder="1" applyAlignment="1">
      <alignment/>
    </xf>
    <xf numFmtId="0" fontId="3" fillId="0" borderId="0" xfId="0" applyFont="1" applyFill="1" applyAlignment="1">
      <alignment horizontal="center"/>
    </xf>
    <xf numFmtId="0" fontId="3" fillId="0" borderId="0" xfId="0" applyFont="1" applyFill="1" applyBorder="1" applyAlignment="1">
      <alignment horizontal="center"/>
    </xf>
    <xf numFmtId="164" fontId="3" fillId="0" borderId="0" xfId="0" applyNumberFormat="1" applyFont="1" applyFill="1" applyAlignment="1">
      <alignment horizontal="center"/>
    </xf>
    <xf numFmtId="0" fontId="3" fillId="0" borderId="0" xfId="0" applyFont="1" applyBorder="1" applyAlignment="1">
      <alignment/>
    </xf>
    <xf numFmtId="164" fontId="3" fillId="0" borderId="0" xfId="0" applyNumberFormat="1" applyFont="1" applyBorder="1" applyAlignment="1">
      <alignment horizontal="center"/>
    </xf>
    <xf numFmtId="2" fontId="3" fillId="0" borderId="0" xfId="0" applyNumberFormat="1" applyFont="1" applyBorder="1" applyAlignment="1">
      <alignment horizontal="center"/>
    </xf>
    <xf numFmtId="0" fontId="53" fillId="0" borderId="0" xfId="0" applyFont="1" applyAlignment="1">
      <alignment/>
    </xf>
    <xf numFmtId="0" fontId="54" fillId="0" borderId="0" xfId="0" applyFont="1" applyAlignment="1">
      <alignment/>
    </xf>
    <xf numFmtId="0" fontId="27" fillId="0" borderId="0" xfId="0" applyFont="1" applyAlignment="1">
      <alignment/>
    </xf>
    <xf numFmtId="0" fontId="28" fillId="0" borderId="0" xfId="0" applyFont="1" applyAlignment="1">
      <alignment horizontal="left"/>
    </xf>
    <xf numFmtId="0" fontId="26" fillId="0" borderId="0" xfId="0" applyFont="1" applyAlignment="1">
      <alignment/>
    </xf>
    <xf numFmtId="0" fontId="28" fillId="0" borderId="0" xfId="0" applyFont="1" applyAlignment="1">
      <alignment/>
    </xf>
    <xf numFmtId="0" fontId="29" fillId="0" borderId="0" xfId="0" applyFont="1" applyAlignment="1">
      <alignment/>
    </xf>
    <xf numFmtId="0" fontId="30" fillId="0" borderId="0" xfId="0" applyFont="1" applyAlignment="1">
      <alignment/>
    </xf>
    <xf numFmtId="0" fontId="55" fillId="0" borderId="0" xfId="0" applyFont="1" applyAlignment="1">
      <alignment vertical="top"/>
    </xf>
    <xf numFmtId="0" fontId="0" fillId="24" borderId="0" xfId="0" applyFill="1" applyAlignment="1">
      <alignment/>
    </xf>
    <xf numFmtId="0" fontId="4" fillId="0" borderId="0" xfId="0" applyFont="1" applyFill="1" applyBorder="1" applyAlignment="1">
      <alignment horizontal="center" vertical="center" wrapText="1"/>
    </xf>
    <xf numFmtId="2" fontId="4"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4" fillId="0" borderId="10" xfId="0" applyFont="1" applyFill="1" applyBorder="1" applyAlignment="1">
      <alignment horizontal="center" vertical="center"/>
    </xf>
    <xf numFmtId="1" fontId="3" fillId="0" borderId="0" xfId="0" applyNumberFormat="1" applyFont="1" applyFill="1" applyAlignment="1">
      <alignment horizontal="center"/>
    </xf>
    <xf numFmtId="1" fontId="3" fillId="0" borderId="0" xfId="0" applyNumberFormat="1" applyFont="1" applyFill="1" applyBorder="1" applyAlignment="1">
      <alignment horizontal="center"/>
    </xf>
    <xf numFmtId="1" fontId="3" fillId="0" borderId="0" xfId="0" applyNumberFormat="1" applyFont="1" applyBorder="1" applyAlignment="1">
      <alignment horizontal="center"/>
    </xf>
    <xf numFmtId="1" fontId="3" fillId="0" borderId="0" xfId="0" applyNumberFormat="1" applyFont="1" applyAlignment="1">
      <alignment horizontal="center"/>
    </xf>
    <xf numFmtId="1" fontId="3" fillId="0" borderId="10" xfId="0" applyNumberFormat="1" applyFont="1" applyBorder="1" applyAlignment="1">
      <alignment horizontal="center"/>
    </xf>
    <xf numFmtId="165" fontId="3" fillId="0" borderId="0" xfId="0" applyNumberFormat="1" applyFont="1" applyFill="1" applyAlignment="1">
      <alignment horizontal="center"/>
    </xf>
    <xf numFmtId="165" fontId="3" fillId="0" borderId="0" xfId="0" applyNumberFormat="1" applyFont="1" applyFill="1" applyBorder="1" applyAlignment="1">
      <alignment horizontal="center"/>
    </xf>
    <xf numFmtId="165" fontId="3" fillId="0" borderId="0" xfId="0" applyNumberFormat="1" applyFont="1" applyBorder="1" applyAlignment="1">
      <alignment horizontal="center"/>
    </xf>
    <xf numFmtId="165" fontId="3" fillId="0" borderId="0" xfId="0" applyNumberFormat="1" applyFont="1" applyAlignment="1">
      <alignment horizontal="center"/>
    </xf>
    <xf numFmtId="165" fontId="3" fillId="0" borderId="10" xfId="0" applyNumberFormat="1" applyFont="1" applyBorder="1" applyAlignment="1">
      <alignment horizontal="center"/>
    </xf>
    <xf numFmtId="2" fontId="4" fillId="0" borderId="10" xfId="0" applyNumberFormat="1" applyFont="1" applyFill="1" applyBorder="1" applyAlignment="1">
      <alignment horizontal="center" vertical="center"/>
    </xf>
    <xf numFmtId="2" fontId="4" fillId="0" borderId="10" xfId="0" applyNumberFormat="1" applyFont="1" applyFill="1" applyBorder="1" applyAlignment="1">
      <alignment horizontal="center" vertical="top" wrapText="1"/>
    </xf>
    <xf numFmtId="0" fontId="56" fillId="0" borderId="0" xfId="0" applyFont="1" applyAlignment="1">
      <alignment/>
    </xf>
    <xf numFmtId="1" fontId="3" fillId="0" borderId="10" xfId="0" applyNumberFormat="1" applyFont="1" applyFill="1" applyBorder="1" applyAlignment="1">
      <alignment horizontal="center"/>
    </xf>
    <xf numFmtId="164" fontId="3" fillId="0" borderId="10" xfId="0" applyNumberFormat="1" applyFont="1" applyFill="1" applyBorder="1" applyAlignment="1">
      <alignment horizontal="center"/>
    </xf>
    <xf numFmtId="0" fontId="3" fillId="25" borderId="0" xfId="0" applyFont="1" applyFill="1" applyAlignment="1">
      <alignment/>
    </xf>
    <xf numFmtId="0" fontId="3" fillId="25" borderId="0" xfId="0" applyFont="1" applyFill="1" applyAlignment="1">
      <alignment horizontal="center"/>
    </xf>
    <xf numFmtId="1" fontId="3" fillId="25" borderId="0" xfId="0" applyNumberFormat="1" applyFont="1" applyFill="1" applyAlignment="1">
      <alignment horizontal="center"/>
    </xf>
    <xf numFmtId="164" fontId="3" fillId="25" borderId="0" xfId="0" applyNumberFormat="1" applyFont="1" applyFill="1" applyAlignment="1">
      <alignment horizontal="center"/>
    </xf>
    <xf numFmtId="0" fontId="3" fillId="25" borderId="0" xfId="0" applyFont="1" applyFill="1" applyBorder="1" applyAlignment="1">
      <alignment/>
    </xf>
    <xf numFmtId="0" fontId="3" fillId="25" borderId="0" xfId="0" applyFont="1" applyFill="1" applyBorder="1" applyAlignment="1">
      <alignment horizontal="center"/>
    </xf>
    <xf numFmtId="0" fontId="56" fillId="25" borderId="0" xfId="0" applyFont="1" applyFill="1" applyAlignment="1">
      <alignment/>
    </xf>
    <xf numFmtId="164" fontId="4" fillId="0" borderId="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vertical="center" wrapText="1"/>
    </xf>
    <xf numFmtId="0" fontId="3" fillId="0" borderId="0" xfId="0" applyFont="1" applyFill="1" applyAlignment="1">
      <alignment/>
    </xf>
    <xf numFmtId="0" fontId="3" fillId="0" borderId="0" xfId="0" applyFont="1" applyFill="1" applyAlignment="1">
      <alignment horizontal="center"/>
    </xf>
    <xf numFmtId="164" fontId="3" fillId="0" borderId="0" xfId="0" applyNumberFormat="1" applyFont="1" applyFill="1" applyAlignment="1">
      <alignment horizontal="center"/>
    </xf>
    <xf numFmtId="0" fontId="3" fillId="0" borderId="0" xfId="0" applyFont="1" applyAlignment="1">
      <alignment horizontal="center"/>
    </xf>
    <xf numFmtId="2" fontId="3" fillId="0" borderId="0" xfId="0" applyNumberFormat="1" applyFont="1" applyAlignment="1">
      <alignment horizontal="center"/>
    </xf>
    <xf numFmtId="0" fontId="3" fillId="0" borderId="10" xfId="0" applyFont="1" applyBorder="1" applyAlignment="1">
      <alignment horizontal="center"/>
    </xf>
    <xf numFmtId="164" fontId="3" fillId="0" borderId="10" xfId="0" applyNumberFormat="1" applyFont="1" applyBorder="1" applyAlignment="1">
      <alignment horizontal="center"/>
    </xf>
    <xf numFmtId="2" fontId="3" fillId="0" borderId="10" xfId="0" applyNumberFormat="1" applyFont="1" applyBorder="1" applyAlignment="1">
      <alignment horizontal="center"/>
    </xf>
    <xf numFmtId="0" fontId="3" fillId="0" borderId="0" xfId="0" applyFont="1" applyBorder="1" applyAlignment="1">
      <alignment horizontal="center"/>
    </xf>
    <xf numFmtId="164" fontId="3" fillId="0" borderId="0" xfId="0" applyNumberFormat="1" applyFont="1" applyBorder="1" applyAlignment="1">
      <alignment horizontal="center"/>
    </xf>
    <xf numFmtId="2" fontId="3" fillId="0" borderId="0" xfId="0" applyNumberFormat="1" applyFont="1" applyBorder="1" applyAlignment="1">
      <alignment horizontal="center"/>
    </xf>
    <xf numFmtId="164" fontId="3" fillId="0" borderId="0" xfId="0" applyNumberFormat="1" applyFont="1" applyAlignment="1">
      <alignment/>
    </xf>
    <xf numFmtId="164" fontId="4" fillId="0" borderId="0" xfId="0" applyNumberFormat="1" applyFont="1" applyFill="1" applyBorder="1" applyAlignment="1">
      <alignment horizontal="center"/>
    </xf>
    <xf numFmtId="164" fontId="3" fillId="0" borderId="0" xfId="0" applyNumberFormat="1" applyFont="1" applyAlignment="1">
      <alignment horizontal="center"/>
    </xf>
    <xf numFmtId="0" fontId="4" fillId="0" borderId="0" xfId="0" applyFont="1" applyAlignment="1">
      <alignment/>
    </xf>
    <xf numFmtId="0" fontId="33" fillId="0" borderId="0" xfId="0" applyFont="1" applyAlignment="1">
      <alignment/>
    </xf>
    <xf numFmtId="165" fontId="3" fillId="0" borderId="0" xfId="0" applyNumberFormat="1" applyFont="1" applyAlignment="1">
      <alignment horizontal="center"/>
    </xf>
    <xf numFmtId="1" fontId="3" fillId="0" borderId="0" xfId="0" applyNumberFormat="1" applyFont="1" applyAlignment="1">
      <alignment horizontal="center"/>
    </xf>
    <xf numFmtId="0" fontId="57" fillId="0" borderId="0" xfId="0" applyFont="1" applyAlignment="1">
      <alignment horizontal="left" wrapText="1"/>
    </xf>
    <xf numFmtId="164" fontId="3" fillId="0" borderId="10" xfId="0" applyNumberFormat="1" applyFont="1" applyBorder="1" applyAlignment="1">
      <alignment/>
    </xf>
    <xf numFmtId="0" fontId="35" fillId="0" borderId="0" xfId="0" applyFont="1" applyAlignment="1">
      <alignment horizontal="left"/>
    </xf>
    <xf numFmtId="2" fontId="5" fillId="0" borderId="0" xfId="0" applyNumberFormat="1" applyFont="1" applyAlignment="1">
      <alignment/>
    </xf>
    <xf numFmtId="0" fontId="28" fillId="0" borderId="0" xfId="0" applyFont="1" applyAlignment="1">
      <alignment/>
    </xf>
    <xf numFmtId="2" fontId="4" fillId="0" borderId="10" xfId="0" applyNumberFormat="1" applyFont="1" applyFill="1" applyBorder="1" applyAlignment="1">
      <alignment horizontal="center" vertical="center" wrapText="1"/>
    </xf>
    <xf numFmtId="0" fontId="53" fillId="0" borderId="0" xfId="0" applyFont="1" applyAlignment="1">
      <alignment horizontal="left" wrapText="1"/>
    </xf>
    <xf numFmtId="164" fontId="4" fillId="0" borderId="11" xfId="0" applyNumberFormat="1" applyFont="1" applyFill="1" applyBorder="1" applyAlignment="1">
      <alignment horizontal="center"/>
    </xf>
    <xf numFmtId="2" fontId="4" fillId="0" borderId="12" xfId="0" applyNumberFormat="1" applyFont="1" applyFill="1" applyBorder="1" applyAlignment="1">
      <alignment vertical="center"/>
    </xf>
    <xf numFmtId="2" fontId="4" fillId="0" borderId="12" xfId="0" applyNumberFormat="1" applyFont="1" applyFill="1" applyBorder="1" applyAlignment="1">
      <alignment vertical="center" wrapText="1"/>
    </xf>
    <xf numFmtId="0" fontId="3" fillId="0" borderId="0" xfId="0" applyFont="1" applyFill="1" applyBorder="1" applyAlignment="1">
      <alignment/>
    </xf>
    <xf numFmtId="2" fontId="2" fillId="0" borderId="0" xfId="94" applyNumberFormat="1" applyFont="1" applyAlignment="1">
      <alignment horizontal="left"/>
    </xf>
    <xf numFmtId="2" fontId="3" fillId="0" borderId="0" xfId="94" applyNumberFormat="1" applyFont="1" applyAlignment="1">
      <alignment/>
    </xf>
    <xf numFmtId="2" fontId="4" fillId="0" borderId="12" xfId="94" applyNumberFormat="1" applyFont="1" applyFill="1" applyBorder="1" applyAlignment="1">
      <alignment horizontal="center" vertical="center"/>
    </xf>
    <xf numFmtId="2" fontId="4" fillId="0" borderId="12" xfId="94" applyNumberFormat="1" applyFont="1" applyFill="1" applyBorder="1" applyAlignment="1">
      <alignment horizontal="center" vertical="center" wrapText="1"/>
    </xf>
    <xf numFmtId="165" fontId="3" fillId="0" borderId="0" xfId="94" applyNumberFormat="1" applyFont="1" applyAlignment="1">
      <alignment horizontal="center"/>
    </xf>
    <xf numFmtId="0" fontId="1" fillId="0" borderId="0" xfId="0" applyFont="1" applyFill="1" applyBorder="1" applyAlignment="1">
      <alignment/>
    </xf>
    <xf numFmtId="0" fontId="37" fillId="0" borderId="0" xfId="0" applyFont="1" applyFill="1" applyBorder="1" applyAlignment="1">
      <alignment/>
    </xf>
    <xf numFmtId="0" fontId="4" fillId="0" borderId="0" xfId="0" applyFont="1" applyBorder="1" applyAlignment="1">
      <alignment horizontal="center"/>
    </xf>
    <xf numFmtId="0" fontId="29" fillId="0" borderId="0" xfId="0" applyFont="1" applyFill="1" applyAlignment="1">
      <alignment horizontal="left"/>
    </xf>
    <xf numFmtId="0" fontId="30" fillId="0" borderId="0" xfId="0" applyFont="1" applyFill="1" applyBorder="1" applyAlignment="1">
      <alignment/>
    </xf>
    <xf numFmtId="0" fontId="0" fillId="0" borderId="0" xfId="0" applyBorder="1" applyAlignment="1">
      <alignment/>
    </xf>
    <xf numFmtId="0" fontId="4" fillId="0" borderId="0" xfId="0" applyFont="1" applyBorder="1" applyAlignment="1">
      <alignment/>
    </xf>
    <xf numFmtId="164" fontId="4" fillId="0" borderId="0" xfId="0" applyNumberFormat="1" applyFont="1" applyFill="1" applyBorder="1" applyAlignment="1">
      <alignment vertical="center"/>
    </xf>
    <xf numFmtId="10" fontId="38" fillId="0" borderId="10" xfId="0" applyNumberFormat="1" applyFont="1" applyFill="1" applyBorder="1" applyAlignment="1">
      <alignment horizontal="center"/>
    </xf>
    <xf numFmtId="10" fontId="38" fillId="0" borderId="0" xfId="0" applyNumberFormat="1" applyFont="1" applyFill="1" applyBorder="1" applyAlignment="1">
      <alignment horizontal="center"/>
    </xf>
    <xf numFmtId="10" fontId="38" fillId="0" borderId="10" xfId="0" applyNumberFormat="1" applyFont="1" applyFill="1" applyBorder="1" applyAlignment="1">
      <alignment/>
    </xf>
    <xf numFmtId="10" fontId="38" fillId="0" borderId="0" xfId="0" applyNumberFormat="1" applyFont="1" applyFill="1" applyBorder="1" applyAlignment="1">
      <alignment/>
    </xf>
    <xf numFmtId="0" fontId="39" fillId="0" borderId="10"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8" fillId="0" borderId="0" xfId="0" applyFont="1" applyFill="1" applyBorder="1" applyAlignment="1">
      <alignment/>
    </xf>
    <xf numFmtId="10" fontId="4" fillId="0" borderId="0" xfId="0" applyNumberFormat="1" applyFont="1" applyFill="1" applyBorder="1" applyAlignment="1">
      <alignment horizontal="center" vertical="center"/>
    </xf>
    <xf numFmtId="0" fontId="39" fillId="0" borderId="12" xfId="0" applyFont="1" applyFill="1" applyBorder="1" applyAlignment="1">
      <alignment horizontal="center" vertical="center" wrapText="1"/>
    </xf>
    <xf numFmtId="0" fontId="39" fillId="0" borderId="12" xfId="0" applyNumberFormat="1" applyFont="1" applyFill="1" applyBorder="1" applyAlignment="1">
      <alignment horizontal="center" vertical="center" wrapText="1"/>
    </xf>
    <xf numFmtId="0" fontId="40" fillId="0" borderId="12" xfId="0" applyNumberFormat="1" applyFont="1" applyFill="1" applyBorder="1" applyAlignment="1">
      <alignment horizontal="center" vertical="center" wrapText="1"/>
    </xf>
    <xf numFmtId="0" fontId="38" fillId="0" borderId="0" xfId="0" applyFont="1" applyFill="1" applyBorder="1" applyAlignment="1">
      <alignment horizontal="center" vertical="center" wrapText="1"/>
    </xf>
    <xf numFmtId="0" fontId="3" fillId="0" borderId="0" xfId="0" applyFont="1" applyFill="1" applyBorder="1" applyAlignment="1">
      <alignment horizontal="center"/>
    </xf>
    <xf numFmtId="10" fontId="3" fillId="0" borderId="0" xfId="0" applyNumberFormat="1" applyFont="1" applyFill="1" applyBorder="1" applyAlignment="1">
      <alignment horizontal="center"/>
    </xf>
    <xf numFmtId="10" fontId="41" fillId="0" borderId="0" xfId="0" applyNumberFormat="1" applyFont="1" applyFill="1" applyBorder="1" applyAlignment="1">
      <alignment/>
    </xf>
    <xf numFmtId="10" fontId="42" fillId="0" borderId="0" xfId="0" applyNumberFormat="1" applyFont="1" applyFill="1" applyAlignment="1">
      <alignment horizontal="center"/>
    </xf>
    <xf numFmtId="10" fontId="3" fillId="0" borderId="0" xfId="0" applyNumberFormat="1" applyFont="1" applyFill="1" applyAlignment="1">
      <alignment horizontal="center"/>
    </xf>
    <xf numFmtId="10" fontId="42" fillId="0" borderId="0" xfId="0" applyNumberFormat="1" applyFont="1" applyFill="1" applyBorder="1" applyAlignment="1">
      <alignment horizontal="center"/>
    </xf>
    <xf numFmtId="0" fontId="41" fillId="0" borderId="0" xfId="0" applyFont="1" applyFill="1" applyBorder="1" applyAlignment="1">
      <alignment/>
    </xf>
    <xf numFmtId="10" fontId="43" fillId="0" borderId="0" xfId="0" applyNumberFormat="1" applyFont="1" applyFill="1" applyBorder="1" applyAlignment="1">
      <alignment horizontal="center"/>
    </xf>
    <xf numFmtId="0" fontId="44" fillId="0" borderId="0" xfId="0" applyFont="1" applyFill="1" applyBorder="1" applyAlignment="1">
      <alignment/>
    </xf>
    <xf numFmtId="0" fontId="3" fillId="0" borderId="10" xfId="0" applyFont="1" applyFill="1" applyBorder="1" applyAlignment="1">
      <alignment/>
    </xf>
    <xf numFmtId="0" fontId="42" fillId="0" borderId="0" xfId="0" applyFont="1" applyFill="1" applyBorder="1" applyAlignment="1">
      <alignment/>
    </xf>
    <xf numFmtId="0" fontId="43" fillId="0" borderId="0" xfId="0" applyFont="1" applyFill="1" applyBorder="1" applyAlignment="1">
      <alignment/>
    </xf>
    <xf numFmtId="0" fontId="39" fillId="0" borderId="0" xfId="0" applyFont="1" applyFill="1" applyBorder="1" applyAlignment="1">
      <alignment horizontal="left"/>
    </xf>
    <xf numFmtId="0" fontId="45" fillId="0" borderId="0" xfId="0" applyFont="1" applyFill="1" applyBorder="1" applyAlignment="1">
      <alignment/>
    </xf>
    <xf numFmtId="0" fontId="46" fillId="0" borderId="0" xfId="0" applyFont="1" applyFill="1" applyBorder="1" applyAlignment="1">
      <alignment/>
    </xf>
    <xf numFmtId="10" fontId="41" fillId="0" borderId="0" xfId="0" applyNumberFormat="1" applyFont="1" applyFill="1" applyBorder="1" applyAlignment="1">
      <alignment horizontal="center"/>
    </xf>
    <xf numFmtId="0" fontId="47" fillId="0" borderId="0" xfId="0" applyFont="1" applyFill="1" applyBorder="1" applyAlignment="1">
      <alignment/>
    </xf>
    <xf numFmtId="2" fontId="3" fillId="0" borderId="0" xfId="0" applyNumberFormat="1" applyFont="1" applyBorder="1" applyAlignment="1">
      <alignment/>
    </xf>
    <xf numFmtId="49" fontId="4" fillId="0" borderId="11" xfId="0" applyNumberFormat="1" applyFont="1" applyFill="1" applyBorder="1" applyAlignment="1">
      <alignment horizontal="center" vertical="center"/>
    </xf>
    <xf numFmtId="0" fontId="53" fillId="0" borderId="0" xfId="0" applyFont="1" applyAlignment="1">
      <alignment/>
    </xf>
    <xf numFmtId="0" fontId="56" fillId="0" borderId="0" xfId="0" applyFont="1" applyAlignment="1">
      <alignment horizontal="center"/>
    </xf>
    <xf numFmtId="164" fontId="56" fillId="0" borderId="0" xfId="0" applyNumberFormat="1" applyFont="1" applyAlignment="1">
      <alignment horizontal="center"/>
    </xf>
    <xf numFmtId="164" fontId="42" fillId="0" borderId="0" xfId="0" applyNumberFormat="1" applyFont="1" applyFill="1" applyBorder="1" applyAlignment="1">
      <alignment horizontal="center"/>
    </xf>
    <xf numFmtId="10" fontId="42" fillId="0" borderId="0" xfId="0" applyNumberFormat="1" applyFont="1" applyFill="1" applyBorder="1" applyAlignment="1">
      <alignment/>
    </xf>
    <xf numFmtId="2" fontId="3" fillId="0" borderId="0" xfId="0" applyNumberFormat="1" applyFont="1" applyFill="1" applyAlignment="1">
      <alignment horizontal="center"/>
    </xf>
    <xf numFmtId="2" fontId="3" fillId="0" borderId="0" xfId="0" applyNumberFormat="1" applyFont="1" applyFill="1" applyAlignment="1">
      <alignment/>
    </xf>
    <xf numFmtId="0" fontId="3" fillId="0" borderId="11" xfId="0" applyFont="1" applyBorder="1" applyAlignment="1">
      <alignment/>
    </xf>
    <xf numFmtId="0" fontId="7" fillId="0" borderId="0" xfId="0" applyFont="1" applyBorder="1" applyAlignment="1">
      <alignment/>
    </xf>
    <xf numFmtId="2" fontId="3" fillId="0" borderId="10" xfId="94" applyNumberFormat="1" applyFont="1" applyBorder="1" applyAlignment="1">
      <alignment/>
    </xf>
    <xf numFmtId="0" fontId="8" fillId="0" borderId="0" xfId="0" applyFont="1" applyBorder="1" applyAlignment="1">
      <alignment/>
    </xf>
    <xf numFmtId="0" fontId="3" fillId="0" borderId="10" xfId="0" applyFont="1" applyBorder="1" applyAlignment="1">
      <alignment/>
    </xf>
    <xf numFmtId="2" fontId="3" fillId="0" borderId="10" xfId="0" applyNumberFormat="1" applyFont="1" applyFill="1" applyBorder="1" applyAlignment="1">
      <alignment/>
    </xf>
    <xf numFmtId="0" fontId="3" fillId="0" borderId="10" xfId="0" applyFont="1" applyBorder="1" applyAlignment="1">
      <alignment horizontal="left"/>
    </xf>
    <xf numFmtId="165" fontId="3" fillId="0" borderId="0" xfId="0" applyNumberFormat="1" applyFont="1" applyFill="1" applyAlignment="1">
      <alignment horizontal="center"/>
    </xf>
    <xf numFmtId="165" fontId="3" fillId="0" borderId="0" xfId="0" applyNumberFormat="1" applyFont="1" applyBorder="1" applyAlignment="1">
      <alignment horizontal="center"/>
    </xf>
    <xf numFmtId="165" fontId="3" fillId="0" borderId="0" xfId="0" applyNumberFormat="1" applyFont="1" applyFill="1" applyBorder="1" applyAlignment="1">
      <alignment horizontal="center"/>
    </xf>
    <xf numFmtId="2" fontId="3" fillId="0" borderId="10" xfId="0" applyNumberFormat="1" applyFont="1" applyBorder="1" applyAlignment="1">
      <alignment/>
    </xf>
    <xf numFmtId="0" fontId="57" fillId="0" borderId="0" xfId="0" applyFont="1" applyAlignment="1">
      <alignment wrapText="1"/>
    </xf>
    <xf numFmtId="0" fontId="57" fillId="0" borderId="0" xfId="0" applyFont="1" applyAlignment="1">
      <alignment/>
    </xf>
    <xf numFmtId="0" fontId="3" fillId="0" borderId="10" xfId="0" applyFont="1" applyFill="1" applyBorder="1" applyAlignment="1">
      <alignment horizontal="center"/>
    </xf>
    <xf numFmtId="10" fontId="3" fillId="0" borderId="10" xfId="0" applyNumberFormat="1" applyFont="1" applyFill="1" applyBorder="1" applyAlignment="1">
      <alignment horizontal="center"/>
    </xf>
    <xf numFmtId="10" fontId="42" fillId="0" borderId="10" xfId="0" applyNumberFormat="1" applyFont="1" applyFill="1" applyBorder="1" applyAlignment="1">
      <alignment horizontal="center"/>
    </xf>
    <xf numFmtId="10" fontId="41" fillId="0" borderId="10" xfId="0" applyNumberFormat="1" applyFont="1" applyFill="1" applyBorder="1" applyAlignment="1">
      <alignment/>
    </xf>
    <xf numFmtId="49" fontId="4" fillId="0" borderId="0"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vertical="center"/>
    </xf>
    <xf numFmtId="164" fontId="4"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164" fontId="4" fillId="0" borderId="0" xfId="0" applyNumberFormat="1" applyFont="1" applyFill="1" applyBorder="1" applyAlignment="1">
      <alignment horizontal="center" vertical="center"/>
    </xf>
    <xf numFmtId="0" fontId="55" fillId="0" borderId="0" xfId="0" applyFont="1" applyAlignment="1">
      <alignment horizontal="left" vertical="top" wrapText="1"/>
    </xf>
    <xf numFmtId="49" fontId="4" fillId="0" borderId="12" xfId="0" applyNumberFormat="1"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0" xfId="0" applyFont="1" applyFill="1" applyBorder="1" applyAlignment="1">
      <alignment horizontal="center" vertical="center"/>
    </xf>
    <xf numFmtId="2" fontId="4"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10" xfId="0" applyFont="1" applyFill="1" applyBorder="1" applyAlignment="1">
      <alignment horizontal="center" vertical="center"/>
    </xf>
    <xf numFmtId="2" fontId="4" fillId="0" borderId="10" xfId="0" applyNumberFormat="1" applyFont="1" applyBorder="1" applyAlignment="1">
      <alignment horizontal="center" vertical="center" wrapText="1"/>
    </xf>
    <xf numFmtId="164" fontId="4" fillId="0" borderId="10" xfId="0" applyNumberFormat="1" applyFont="1" applyFill="1" applyBorder="1" applyAlignment="1">
      <alignment horizontal="center" vertical="center"/>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164" fontId="4" fillId="0" borderId="10" xfId="0" applyNumberFormat="1" applyFont="1" applyFill="1" applyBorder="1" applyAlignment="1">
      <alignment horizontal="center" vertical="center" wrapText="1"/>
    </xf>
    <xf numFmtId="0" fontId="4" fillId="0" borderId="11" xfId="0" applyFont="1" applyBorder="1" applyAlignment="1">
      <alignment horizontal="center" vertical="center"/>
    </xf>
    <xf numFmtId="49" fontId="4" fillId="0" borderId="11" xfId="0" applyNumberFormat="1" applyFont="1" applyFill="1" applyBorder="1" applyAlignment="1">
      <alignment horizontal="center" vertical="center"/>
    </xf>
    <xf numFmtId="0" fontId="29" fillId="0" borderId="0" xfId="0" applyFont="1" applyAlignment="1">
      <alignment vertical="top" wrapText="1"/>
    </xf>
    <xf numFmtId="164" fontId="4" fillId="0" borderId="12" xfId="0" applyNumberFormat="1" applyFont="1" applyFill="1" applyBorder="1" applyAlignment="1">
      <alignment horizontal="center"/>
    </xf>
    <xf numFmtId="164" fontId="4" fillId="0" borderId="10" xfId="0" applyNumberFormat="1" applyFont="1" applyFill="1" applyBorder="1" applyAlignment="1">
      <alignment horizontal="center"/>
    </xf>
    <xf numFmtId="2" fontId="4" fillId="0" borderId="12" xfId="0" applyNumberFormat="1" applyFont="1" applyFill="1" applyBorder="1" applyAlignment="1">
      <alignment horizont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29" fillId="0" borderId="0" xfId="0" applyFont="1" applyAlignment="1">
      <alignment horizontal="left" vertical="top" wrapText="1"/>
    </xf>
    <xf numFmtId="0" fontId="26" fillId="0" borderId="0" xfId="0" applyFont="1" applyAlignment="1">
      <alignment horizontal="left" wrapText="1"/>
    </xf>
    <xf numFmtId="0" fontId="57" fillId="0" borderId="0" xfId="0" applyFont="1" applyAlignment="1">
      <alignment horizontal="left" wrapText="1"/>
    </xf>
    <xf numFmtId="0" fontId="30" fillId="0" borderId="0" xfId="0" applyFont="1" applyAlignment="1">
      <alignment horizontal="left"/>
    </xf>
    <xf numFmtId="2" fontId="4" fillId="0" borderId="11" xfId="0" applyNumberFormat="1" applyFont="1" applyFill="1" applyBorder="1" applyAlignment="1">
      <alignment horizontal="center" wrapText="1"/>
    </xf>
    <xf numFmtId="2" fontId="4" fillId="0" borderId="10" xfId="0" applyNumberFormat="1" applyFont="1" applyFill="1" applyBorder="1" applyAlignment="1">
      <alignment horizontal="center" wrapText="1"/>
    </xf>
    <xf numFmtId="0" fontId="53" fillId="0" borderId="0" xfId="0" applyFont="1" applyAlignment="1">
      <alignment horizontal="left" wrapText="1"/>
    </xf>
    <xf numFmtId="0" fontId="55" fillId="0" borderId="0" xfId="0" applyFont="1" applyAlignment="1">
      <alignment vertical="top" wrapText="1"/>
    </xf>
    <xf numFmtId="2" fontId="4" fillId="0" borderId="12" xfId="94" applyNumberFormat="1" applyFont="1" applyFill="1" applyBorder="1" applyAlignment="1">
      <alignment horizontal="center"/>
    </xf>
    <xf numFmtId="0" fontId="28" fillId="0" borderId="0" xfId="0" applyFont="1" applyAlignment="1">
      <alignment horizontal="left"/>
    </xf>
    <xf numFmtId="0" fontId="4" fillId="0" borderId="0" xfId="0" applyFont="1" applyBorder="1" applyAlignment="1">
      <alignment horizontal="center"/>
    </xf>
    <xf numFmtId="0" fontId="4" fillId="0" borderId="12" xfId="0" applyFont="1" applyBorder="1" applyAlignment="1">
      <alignment horizontal="center"/>
    </xf>
    <xf numFmtId="0" fontId="39" fillId="0" borderId="10" xfId="0" applyFont="1" applyFill="1" applyBorder="1" applyAlignment="1">
      <alignment horizontal="center" vertical="center" wrapText="1"/>
    </xf>
    <xf numFmtId="10" fontId="4" fillId="0" borderId="12" xfId="0" applyNumberFormat="1" applyFont="1" applyFill="1" applyBorder="1" applyAlignment="1">
      <alignment horizontal="center" vertical="center"/>
    </xf>
  </cellXfs>
  <cellStyles count="92">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uena" xfId="58"/>
    <cellStyle name="Calculation" xfId="59"/>
    <cellStyle name="Cálculo" xfId="60"/>
    <cellStyle name="Celda de comprobación" xfId="61"/>
    <cellStyle name="Celda vinculada" xfId="62"/>
    <cellStyle name="Check Cell" xfId="63"/>
    <cellStyle name="Comma" xfId="64"/>
    <cellStyle name="Comma [0]" xfId="65"/>
    <cellStyle name="Currency" xfId="66"/>
    <cellStyle name="Currency [0]" xfId="67"/>
    <cellStyle name="Encabezado 4" xfId="68"/>
    <cellStyle name="Énfasis1" xfId="69"/>
    <cellStyle name="Énfasis2" xfId="70"/>
    <cellStyle name="Énfasis3" xfId="71"/>
    <cellStyle name="Énfasis4" xfId="72"/>
    <cellStyle name="Énfasis5" xfId="73"/>
    <cellStyle name="Énfasis6" xfId="74"/>
    <cellStyle name="Entrada" xfId="75"/>
    <cellStyle name="Explanatory Text" xfId="76"/>
    <cellStyle name="Followed Hyperlink" xfId="77"/>
    <cellStyle name="Good" xfId="78"/>
    <cellStyle name="Heading 1" xfId="79"/>
    <cellStyle name="Heading 2" xfId="80"/>
    <cellStyle name="Heading 3" xfId="81"/>
    <cellStyle name="Heading 4" xfId="82"/>
    <cellStyle name="Hyperlink" xfId="83"/>
    <cellStyle name="Incorrecto" xfId="84"/>
    <cellStyle name="Input" xfId="85"/>
    <cellStyle name="Linked Cell" xfId="86"/>
    <cellStyle name="Neutral" xfId="87"/>
    <cellStyle name="Normal 2" xfId="88"/>
    <cellStyle name="Notas" xfId="89"/>
    <cellStyle name="Note" xfId="90"/>
    <cellStyle name="Output" xfId="91"/>
    <cellStyle name="Percent" xfId="92"/>
    <cellStyle name="Percent 2" xfId="93"/>
    <cellStyle name="Percent 2 2" xfId="94"/>
    <cellStyle name="Percent 3" xfId="95"/>
    <cellStyle name="Salida" xfId="96"/>
    <cellStyle name="Texto de advertencia" xfId="97"/>
    <cellStyle name="Texto explicativo" xfId="98"/>
    <cellStyle name="Title" xfId="99"/>
    <cellStyle name="Título" xfId="100"/>
    <cellStyle name="Título 1" xfId="101"/>
    <cellStyle name="Título 2" xfId="102"/>
    <cellStyle name="Título 3" xfId="103"/>
    <cellStyle name="Total" xfId="104"/>
    <cellStyle name="Warning Text"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6384" width="11.421875" style="42" customWidth="1"/>
  </cols>
  <sheetData/>
  <sheetProtection/>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V133"/>
  <sheetViews>
    <sheetView zoomScalePageLayoutView="0" workbookViewId="0" topLeftCell="A1">
      <selection activeCell="A1" sqref="A1:U1"/>
    </sheetView>
  </sheetViews>
  <sheetFormatPr defaultColWidth="9.140625" defaultRowHeight="15"/>
  <cols>
    <col min="1" max="1" width="24.00390625" style="1" customWidth="1"/>
    <col min="2" max="2" width="10.57421875" style="1" customWidth="1"/>
    <col min="3" max="3" width="5.28125" style="1" customWidth="1"/>
    <col min="4" max="4" width="6.140625" style="1" customWidth="1"/>
    <col min="5" max="5" width="5.7109375" style="1" customWidth="1"/>
    <col min="6" max="6" width="9.8515625" style="88" customWidth="1"/>
    <col min="7" max="7" width="10.57421875" style="88" customWidth="1"/>
    <col min="8" max="8" width="0.85546875" style="88" customWidth="1"/>
    <col min="9" max="9" width="9.140625" style="88" customWidth="1"/>
    <col min="10" max="10" width="8.8515625" style="88" customWidth="1"/>
    <col min="11" max="11" width="0.85546875" style="88" customWidth="1"/>
    <col min="12" max="12" width="9.8515625" style="88" customWidth="1"/>
    <col min="13" max="13" width="9.7109375" style="88" customWidth="1"/>
    <col min="14" max="14" width="9.140625" style="88" customWidth="1"/>
    <col min="15" max="15" width="5.140625" style="88" customWidth="1"/>
    <col min="16" max="16" width="8.8515625" style="1" customWidth="1"/>
    <col min="17" max="17" width="6.421875" style="1" customWidth="1"/>
    <col min="18" max="18" width="0.85546875" style="1" customWidth="1"/>
    <col min="19" max="19" width="9.8515625" style="1" customWidth="1"/>
    <col min="20" max="20" width="6.8515625" style="1" customWidth="1"/>
    <col min="21" max="21" width="9.00390625" style="1" customWidth="1"/>
    <col min="22" max="16384" width="9.140625" style="1" customWidth="1"/>
  </cols>
  <sheetData>
    <row r="1" spans="1:21" ht="24" customHeight="1">
      <c r="A1" s="210" t="s">
        <v>247</v>
      </c>
      <c r="B1" s="210"/>
      <c r="C1" s="210"/>
      <c r="D1" s="210"/>
      <c r="E1" s="210"/>
      <c r="F1" s="210"/>
      <c r="G1" s="210"/>
      <c r="H1" s="210"/>
      <c r="I1" s="210"/>
      <c r="J1" s="210"/>
      <c r="K1" s="210"/>
      <c r="L1" s="210"/>
      <c r="M1" s="210"/>
      <c r="N1" s="210"/>
      <c r="O1" s="210"/>
      <c r="P1" s="210"/>
      <c r="Q1" s="210"/>
      <c r="R1" s="210"/>
      <c r="S1" s="210"/>
      <c r="T1" s="210"/>
      <c r="U1" s="210"/>
    </row>
    <row r="2" spans="1:21" ht="33" customHeight="1">
      <c r="A2" s="211" t="s">
        <v>246</v>
      </c>
      <c r="B2" s="211"/>
      <c r="C2" s="211"/>
      <c r="D2" s="211"/>
      <c r="E2" s="211"/>
      <c r="F2" s="211"/>
      <c r="G2" s="211"/>
      <c r="H2" s="211"/>
      <c r="I2" s="211"/>
      <c r="J2" s="211"/>
      <c r="K2" s="211"/>
      <c r="L2" s="211"/>
      <c r="M2" s="211"/>
      <c r="N2" s="211"/>
      <c r="O2" s="101"/>
      <c r="P2" s="101"/>
      <c r="Q2" s="101"/>
      <c r="R2" s="101"/>
      <c r="S2" s="101"/>
      <c r="T2" s="101"/>
      <c r="U2" s="101"/>
    </row>
    <row r="3" spans="1:13" ht="20.25">
      <c r="A3" s="99"/>
      <c r="B3" s="99"/>
      <c r="C3" s="99"/>
      <c r="D3" s="99"/>
      <c r="E3" s="99"/>
      <c r="F3" s="99"/>
      <c r="G3" s="10"/>
      <c r="H3" s="10"/>
      <c r="I3" s="10"/>
      <c r="J3" s="10"/>
      <c r="K3" s="10"/>
      <c r="L3" s="10"/>
      <c r="M3" s="10"/>
    </row>
    <row r="4" spans="1:13" ht="20.25">
      <c r="A4" s="37" t="str">
        <f>'Table 5 HDR 2011'!A4</f>
        <v>Reference, OPHI April 2011, ophi.qeh.ox.ac.uk</v>
      </c>
      <c r="B4" s="3"/>
      <c r="C4" s="3"/>
      <c r="D4" s="3"/>
      <c r="E4" s="3"/>
      <c r="F4" s="2"/>
      <c r="G4" s="2"/>
      <c r="H4" s="2"/>
      <c r="I4" s="2"/>
      <c r="J4" s="2"/>
      <c r="K4" s="2"/>
      <c r="L4" s="2"/>
      <c r="M4" s="2"/>
    </row>
    <row r="5" spans="1:21" ht="15" customHeight="1">
      <c r="A5" s="184" t="s">
        <v>1</v>
      </c>
      <c r="B5" s="184" t="s">
        <v>2</v>
      </c>
      <c r="C5" s="184" t="s">
        <v>3</v>
      </c>
      <c r="D5" s="179" t="s">
        <v>4</v>
      </c>
      <c r="E5" s="179" t="s">
        <v>112</v>
      </c>
      <c r="F5" s="198" t="s">
        <v>231</v>
      </c>
      <c r="G5" s="198"/>
      <c r="H5" s="198"/>
      <c r="I5" s="198"/>
      <c r="J5" s="198"/>
      <c r="K5" s="198"/>
      <c r="L5" s="198"/>
      <c r="M5" s="198"/>
      <c r="N5" s="198"/>
      <c r="O5" s="198"/>
      <c r="P5" s="198"/>
      <c r="Q5" s="198"/>
      <c r="R5" s="102"/>
      <c r="S5" s="208" t="s">
        <v>120</v>
      </c>
      <c r="T5" s="208"/>
      <c r="U5" s="208"/>
    </row>
    <row r="6" spans="1:21" ht="15.75" customHeight="1">
      <c r="A6" s="185"/>
      <c r="B6" s="185"/>
      <c r="C6" s="185"/>
      <c r="D6" s="180"/>
      <c r="E6" s="180"/>
      <c r="F6" s="199" t="s">
        <v>7</v>
      </c>
      <c r="G6" s="199"/>
      <c r="H6" s="89"/>
      <c r="I6" s="199" t="s">
        <v>14</v>
      </c>
      <c r="J6" s="199"/>
      <c r="K6" s="89"/>
      <c r="L6" s="199" t="s">
        <v>15</v>
      </c>
      <c r="M6" s="199"/>
      <c r="N6" s="199"/>
      <c r="O6" s="199"/>
      <c r="P6" s="199"/>
      <c r="Q6" s="199"/>
      <c r="R6" s="89"/>
      <c r="S6" s="209"/>
      <c r="T6" s="209"/>
      <c r="U6" s="209"/>
    </row>
    <row r="7" spans="1:21" ht="30.75" customHeight="1">
      <c r="A7" s="189"/>
      <c r="B7" s="189"/>
      <c r="C7" s="189"/>
      <c r="D7" s="193"/>
      <c r="E7" s="193"/>
      <c r="F7" s="25" t="s">
        <v>119</v>
      </c>
      <c r="G7" s="24" t="s">
        <v>186</v>
      </c>
      <c r="H7" s="24"/>
      <c r="I7" s="24" t="s">
        <v>16</v>
      </c>
      <c r="J7" s="15" t="s">
        <v>17</v>
      </c>
      <c r="K7" s="15"/>
      <c r="L7" s="15" t="s">
        <v>18</v>
      </c>
      <c r="M7" s="15" t="s">
        <v>19</v>
      </c>
      <c r="N7" s="25" t="s">
        <v>20</v>
      </c>
      <c r="O7" s="15" t="s">
        <v>21</v>
      </c>
      <c r="P7" s="25" t="s">
        <v>22</v>
      </c>
      <c r="Q7" s="25" t="s">
        <v>118</v>
      </c>
      <c r="R7" s="69"/>
      <c r="S7" s="103" t="s">
        <v>7</v>
      </c>
      <c r="T7" s="103" t="s">
        <v>8</v>
      </c>
      <c r="U7" s="104" t="s">
        <v>9</v>
      </c>
    </row>
    <row r="8" spans="1:21" ht="14.25">
      <c r="A8" s="77" t="s">
        <v>132</v>
      </c>
      <c r="B8" s="80" t="s">
        <v>10</v>
      </c>
      <c r="C8" s="80">
        <v>2003</v>
      </c>
      <c r="D8" s="90">
        <v>0</v>
      </c>
      <c r="E8" s="80">
        <v>1</v>
      </c>
      <c r="F8" s="93">
        <v>0</v>
      </c>
      <c r="G8" s="93"/>
      <c r="H8" s="93"/>
      <c r="I8" s="93">
        <v>0</v>
      </c>
      <c r="J8" s="93">
        <v>0</v>
      </c>
      <c r="K8" s="93"/>
      <c r="L8" s="93">
        <v>0</v>
      </c>
      <c r="M8" s="93">
        <v>0</v>
      </c>
      <c r="N8" s="93">
        <v>0</v>
      </c>
      <c r="O8" s="93">
        <v>0</v>
      </c>
      <c r="P8" s="93">
        <v>0</v>
      </c>
      <c r="Q8" s="93">
        <v>0</v>
      </c>
      <c r="R8" s="93"/>
      <c r="S8" s="93">
        <v>0</v>
      </c>
      <c r="T8" s="93">
        <v>75</v>
      </c>
      <c r="U8" s="93">
        <v>25</v>
      </c>
    </row>
    <row r="9" spans="1:21" ht="14.25">
      <c r="A9" s="77" t="s">
        <v>127</v>
      </c>
      <c r="B9" s="80" t="s">
        <v>10</v>
      </c>
      <c r="C9" s="80">
        <v>2003</v>
      </c>
      <c r="D9" s="90">
        <v>0.001</v>
      </c>
      <c r="E9" s="80">
        <v>2</v>
      </c>
      <c r="F9" s="93">
        <v>0</v>
      </c>
      <c r="G9" s="93"/>
      <c r="H9" s="93"/>
      <c r="I9" s="93">
        <v>0</v>
      </c>
      <c r="J9" s="93">
        <v>0.4</v>
      </c>
      <c r="K9" s="93"/>
      <c r="L9" s="93">
        <v>0</v>
      </c>
      <c r="M9" s="93">
        <v>0</v>
      </c>
      <c r="N9" s="93">
        <v>0.1</v>
      </c>
      <c r="O9" s="93">
        <v>0</v>
      </c>
      <c r="P9" s="93">
        <v>0.4</v>
      </c>
      <c r="Q9" s="93">
        <v>0</v>
      </c>
      <c r="R9" s="93"/>
      <c r="S9" s="93">
        <v>0</v>
      </c>
      <c r="T9" s="93">
        <v>75</v>
      </c>
      <c r="U9" s="93">
        <v>25</v>
      </c>
    </row>
    <row r="10" spans="1:21" ht="14.25">
      <c r="A10" s="77" t="s">
        <v>13</v>
      </c>
      <c r="B10" s="80" t="s">
        <v>11</v>
      </c>
      <c r="C10" s="80">
        <v>2005</v>
      </c>
      <c r="D10" s="90">
        <v>0.002</v>
      </c>
      <c r="E10" s="80">
        <v>3</v>
      </c>
      <c r="F10" s="93">
        <v>0.4</v>
      </c>
      <c r="G10" s="93">
        <v>0</v>
      </c>
      <c r="H10" s="93"/>
      <c r="I10" s="93">
        <v>0.4</v>
      </c>
      <c r="J10" s="93">
        <v>0.1</v>
      </c>
      <c r="K10" s="93"/>
      <c r="L10" s="93">
        <v>0</v>
      </c>
      <c r="M10" s="93">
        <v>0.3</v>
      </c>
      <c r="N10" s="93">
        <v>0</v>
      </c>
      <c r="O10" s="93">
        <v>0</v>
      </c>
      <c r="P10" s="93">
        <v>0.4</v>
      </c>
      <c r="Q10" s="93">
        <v>0.2</v>
      </c>
      <c r="R10" s="93"/>
      <c r="S10" s="93">
        <v>36.2</v>
      </c>
      <c r="T10" s="93">
        <v>37.3</v>
      </c>
      <c r="U10" s="93">
        <v>26.4</v>
      </c>
    </row>
    <row r="11" spans="1:21" ht="14.25">
      <c r="A11" s="77" t="s">
        <v>30</v>
      </c>
      <c r="B11" s="80" t="s">
        <v>10</v>
      </c>
      <c r="C11" s="80">
        <v>2003</v>
      </c>
      <c r="D11" s="90">
        <v>0.006</v>
      </c>
      <c r="E11" s="80">
        <v>4</v>
      </c>
      <c r="F11" s="93">
        <v>1.7</v>
      </c>
      <c r="G11" s="93"/>
      <c r="H11" s="93"/>
      <c r="I11" s="93">
        <v>0.1</v>
      </c>
      <c r="J11" s="93">
        <v>0</v>
      </c>
      <c r="K11" s="93"/>
      <c r="L11" s="93">
        <v>0</v>
      </c>
      <c r="M11" s="93">
        <v>0</v>
      </c>
      <c r="N11" s="93">
        <v>0</v>
      </c>
      <c r="O11" s="93">
        <v>0</v>
      </c>
      <c r="P11" s="93">
        <v>0.3</v>
      </c>
      <c r="Q11" s="93">
        <v>0.1</v>
      </c>
      <c r="R11" s="93"/>
      <c r="S11" s="93">
        <v>93.6</v>
      </c>
      <c r="T11" s="93">
        <v>2.5</v>
      </c>
      <c r="U11" s="93">
        <v>3.9</v>
      </c>
    </row>
    <row r="12" spans="1:21" ht="14.25">
      <c r="A12" s="77" t="s">
        <v>129</v>
      </c>
      <c r="B12" s="80" t="s">
        <v>10</v>
      </c>
      <c r="C12" s="80">
        <v>2003</v>
      </c>
      <c r="D12" s="90">
        <v>0.006</v>
      </c>
      <c r="E12" s="80">
        <v>5</v>
      </c>
      <c r="F12" s="93">
        <v>0</v>
      </c>
      <c r="G12" s="93"/>
      <c r="H12" s="93"/>
      <c r="I12" s="93"/>
      <c r="J12" s="93">
        <v>1.6</v>
      </c>
      <c r="K12" s="93"/>
      <c r="L12" s="93">
        <v>0</v>
      </c>
      <c r="M12" s="93">
        <v>0.8</v>
      </c>
      <c r="N12" s="93">
        <v>0</v>
      </c>
      <c r="O12" s="93"/>
      <c r="P12" s="93">
        <v>0.1</v>
      </c>
      <c r="Q12" s="93">
        <v>0.2</v>
      </c>
      <c r="R12" s="93"/>
      <c r="S12" s="93">
        <v>0</v>
      </c>
      <c r="T12" s="93">
        <v>88</v>
      </c>
      <c r="U12" s="93">
        <v>12</v>
      </c>
    </row>
    <row r="13" spans="1:21" ht="14.25">
      <c r="A13" s="77" t="s">
        <v>23</v>
      </c>
      <c r="B13" s="80" t="s">
        <v>10</v>
      </c>
      <c r="C13" s="80">
        <v>2003</v>
      </c>
      <c r="D13" s="90">
        <v>0.007</v>
      </c>
      <c r="E13" s="80">
        <v>6</v>
      </c>
      <c r="F13" s="93">
        <v>0.6</v>
      </c>
      <c r="G13" s="93"/>
      <c r="H13" s="93"/>
      <c r="I13" s="93">
        <v>0.2</v>
      </c>
      <c r="J13" s="93">
        <v>1.8</v>
      </c>
      <c r="K13" s="93"/>
      <c r="L13" s="93">
        <v>0</v>
      </c>
      <c r="M13" s="93">
        <v>0.3</v>
      </c>
      <c r="N13" s="93">
        <v>2</v>
      </c>
      <c r="O13" s="93">
        <v>0</v>
      </c>
      <c r="P13" s="93">
        <v>0</v>
      </c>
      <c r="Q13" s="93">
        <v>0</v>
      </c>
      <c r="R13" s="93"/>
      <c r="S13" s="93">
        <v>29.2</v>
      </c>
      <c r="T13" s="93">
        <v>51.6</v>
      </c>
      <c r="U13" s="93">
        <v>19.2</v>
      </c>
    </row>
    <row r="14" spans="1:21" ht="14.25">
      <c r="A14" s="77" t="s">
        <v>130</v>
      </c>
      <c r="B14" s="80" t="s">
        <v>10</v>
      </c>
      <c r="C14" s="80">
        <v>2003</v>
      </c>
      <c r="D14" s="90">
        <v>0.007</v>
      </c>
      <c r="E14" s="80">
        <v>7</v>
      </c>
      <c r="F14" s="93">
        <v>1.2</v>
      </c>
      <c r="G14" s="93"/>
      <c r="H14" s="93"/>
      <c r="I14" s="93">
        <v>0.4</v>
      </c>
      <c r="J14" s="93">
        <v>0.5</v>
      </c>
      <c r="K14" s="93"/>
      <c r="L14" s="93">
        <v>0</v>
      </c>
      <c r="M14" s="93">
        <v>0.5</v>
      </c>
      <c r="N14" s="93">
        <v>0.1</v>
      </c>
      <c r="O14" s="93">
        <v>0</v>
      </c>
      <c r="P14" s="93">
        <v>0.4</v>
      </c>
      <c r="Q14" s="93">
        <v>0.9</v>
      </c>
      <c r="R14" s="93"/>
      <c r="S14" s="93">
        <v>62.2</v>
      </c>
      <c r="T14" s="93">
        <v>21.4</v>
      </c>
      <c r="U14" s="93">
        <v>16.4</v>
      </c>
    </row>
    <row r="15" spans="1:21" ht="14.25">
      <c r="A15" s="77" t="s">
        <v>12</v>
      </c>
      <c r="B15" s="80" t="s">
        <v>10</v>
      </c>
      <c r="C15" s="80">
        <v>2003</v>
      </c>
      <c r="D15" s="90">
        <v>0.01</v>
      </c>
      <c r="E15" s="80">
        <v>8</v>
      </c>
      <c r="F15" s="93">
        <v>0</v>
      </c>
      <c r="G15" s="93"/>
      <c r="H15" s="93"/>
      <c r="I15" s="93"/>
      <c r="J15" s="93">
        <v>3.1</v>
      </c>
      <c r="K15" s="93"/>
      <c r="L15" s="93">
        <v>0</v>
      </c>
      <c r="M15" s="93">
        <v>0</v>
      </c>
      <c r="N15" s="93">
        <v>0</v>
      </c>
      <c r="O15" s="93">
        <v>0</v>
      </c>
      <c r="P15" s="93">
        <v>0</v>
      </c>
      <c r="Q15" s="93">
        <v>0</v>
      </c>
      <c r="R15" s="93"/>
      <c r="S15" s="93">
        <v>0</v>
      </c>
      <c r="T15" s="93">
        <v>99.9</v>
      </c>
      <c r="U15" s="93">
        <v>0.1</v>
      </c>
    </row>
    <row r="16" spans="1:21" ht="14.25">
      <c r="A16" s="77" t="s">
        <v>34</v>
      </c>
      <c r="B16" s="80" t="s">
        <v>35</v>
      </c>
      <c r="C16" s="80">
        <v>2007</v>
      </c>
      <c r="D16" s="90">
        <v>0.01</v>
      </c>
      <c r="E16" s="80">
        <v>9</v>
      </c>
      <c r="F16" s="93">
        <v>0.7</v>
      </c>
      <c r="G16" s="93">
        <v>0.7</v>
      </c>
      <c r="H16" s="93"/>
      <c r="I16" s="93">
        <v>2.1</v>
      </c>
      <c r="J16" s="93"/>
      <c r="K16" s="93"/>
      <c r="L16" s="93">
        <v>0</v>
      </c>
      <c r="M16" s="93">
        <v>0.5</v>
      </c>
      <c r="N16" s="93">
        <v>0.3</v>
      </c>
      <c r="O16" s="93">
        <v>0.1</v>
      </c>
      <c r="P16" s="93">
        <v>0.7</v>
      </c>
      <c r="Q16" s="93">
        <v>0.4</v>
      </c>
      <c r="R16" s="93"/>
      <c r="S16" s="93">
        <v>22.3</v>
      </c>
      <c r="T16" s="93">
        <v>67.1</v>
      </c>
      <c r="U16" s="93">
        <v>10.5</v>
      </c>
    </row>
    <row r="17" spans="1:21" ht="14.25">
      <c r="A17" s="77" t="s">
        <v>32</v>
      </c>
      <c r="B17" s="80" t="s">
        <v>11</v>
      </c>
      <c r="C17" s="80">
        <v>2005</v>
      </c>
      <c r="D17" s="90">
        <v>0.011</v>
      </c>
      <c r="E17" s="80">
        <v>10</v>
      </c>
      <c r="F17" s="93">
        <v>2.1</v>
      </c>
      <c r="G17" s="93">
        <v>1.2</v>
      </c>
      <c r="H17" s="93"/>
      <c r="I17" s="93"/>
      <c r="J17" s="93">
        <v>0.9</v>
      </c>
      <c r="K17" s="93"/>
      <c r="L17" s="93">
        <v>0</v>
      </c>
      <c r="M17" s="93">
        <v>0.9</v>
      </c>
      <c r="N17" s="93">
        <v>0.4</v>
      </c>
      <c r="O17" s="93">
        <v>0.1</v>
      </c>
      <c r="P17" s="93">
        <v>2.6</v>
      </c>
      <c r="Q17" s="93">
        <v>0.3</v>
      </c>
      <c r="R17" s="93"/>
      <c r="S17" s="93">
        <v>50.4</v>
      </c>
      <c r="T17" s="93">
        <v>27.8</v>
      </c>
      <c r="U17" s="93">
        <v>21.8</v>
      </c>
    </row>
    <row r="18" spans="1:21" ht="14.25">
      <c r="A18" s="77" t="s">
        <v>41</v>
      </c>
      <c r="B18" s="80" t="s">
        <v>35</v>
      </c>
      <c r="C18" s="80">
        <v>2009</v>
      </c>
      <c r="D18" s="90">
        <v>0.011</v>
      </c>
      <c r="E18" s="80">
        <v>11</v>
      </c>
      <c r="F18" s="93">
        <v>0.4</v>
      </c>
      <c r="G18" s="93">
        <v>3</v>
      </c>
      <c r="H18" s="93"/>
      <c r="I18" s="93">
        <v>2.1</v>
      </c>
      <c r="J18" s="93">
        <v>0.6</v>
      </c>
      <c r="K18" s="93"/>
      <c r="L18" s="93">
        <v>0.3</v>
      </c>
      <c r="M18" s="93">
        <v>0.4</v>
      </c>
      <c r="N18" s="93">
        <v>1</v>
      </c>
      <c r="O18" s="93">
        <v>0.1</v>
      </c>
      <c r="P18" s="93">
        <v>0</v>
      </c>
      <c r="Q18" s="93">
        <v>0.2</v>
      </c>
      <c r="R18" s="93"/>
      <c r="S18" s="93">
        <v>49.7</v>
      </c>
      <c r="T18" s="93">
        <v>40.5</v>
      </c>
      <c r="U18" s="93">
        <v>9.8</v>
      </c>
    </row>
    <row r="19" spans="1:21" ht="14.25">
      <c r="A19" s="77" t="s">
        <v>134</v>
      </c>
      <c r="B19" s="80" t="s">
        <v>11</v>
      </c>
      <c r="C19" s="80">
        <v>2005</v>
      </c>
      <c r="D19" s="90">
        <v>0.012</v>
      </c>
      <c r="E19" s="80">
        <v>12</v>
      </c>
      <c r="F19" s="93">
        <v>3.6</v>
      </c>
      <c r="G19" s="93">
        <v>0.5</v>
      </c>
      <c r="H19" s="93"/>
      <c r="I19" s="93"/>
      <c r="J19" s="93">
        <v>0.4</v>
      </c>
      <c r="K19" s="93"/>
      <c r="L19" s="93">
        <v>0.1</v>
      </c>
      <c r="M19" s="93">
        <v>0.4</v>
      </c>
      <c r="N19" s="93">
        <v>0.3</v>
      </c>
      <c r="O19" s="93">
        <v>0.7</v>
      </c>
      <c r="P19" s="93">
        <v>4.1</v>
      </c>
      <c r="Q19" s="93">
        <v>0.9</v>
      </c>
      <c r="R19" s="93"/>
      <c r="S19" s="93">
        <v>58.3</v>
      </c>
      <c r="T19" s="93">
        <v>11.3</v>
      </c>
      <c r="U19" s="93">
        <v>30.5</v>
      </c>
    </row>
    <row r="20" spans="1:21" ht="14.25">
      <c r="A20" s="77" t="s">
        <v>41</v>
      </c>
      <c r="B20" s="80" t="s">
        <v>35</v>
      </c>
      <c r="C20" s="80">
        <v>2007</v>
      </c>
      <c r="D20" s="90">
        <v>0.013</v>
      </c>
      <c r="E20" s="80">
        <v>13</v>
      </c>
      <c r="F20" s="93">
        <v>0.7</v>
      </c>
      <c r="G20" s="93">
        <v>2</v>
      </c>
      <c r="H20" s="93"/>
      <c r="I20" s="93">
        <v>2</v>
      </c>
      <c r="J20" s="93">
        <v>2.3</v>
      </c>
      <c r="K20" s="93"/>
      <c r="L20" s="93">
        <v>0.4</v>
      </c>
      <c r="M20" s="93">
        <v>0.9</v>
      </c>
      <c r="N20" s="93">
        <v>0.8</v>
      </c>
      <c r="O20" s="93">
        <v>0</v>
      </c>
      <c r="P20" s="93">
        <v>0.1</v>
      </c>
      <c r="Q20" s="93">
        <v>0.6</v>
      </c>
      <c r="R20" s="93"/>
      <c r="S20" s="93">
        <v>33.8</v>
      </c>
      <c r="T20" s="93">
        <v>54.1</v>
      </c>
      <c r="U20" s="93">
        <v>12.2</v>
      </c>
    </row>
    <row r="21" spans="1:21" ht="14.25">
      <c r="A21" s="77" t="s">
        <v>24</v>
      </c>
      <c r="B21" s="80" t="s">
        <v>11</v>
      </c>
      <c r="C21" s="80">
        <v>2006</v>
      </c>
      <c r="D21" s="90">
        <v>0.014</v>
      </c>
      <c r="E21" s="80">
        <v>14</v>
      </c>
      <c r="F21" s="93">
        <v>0.2</v>
      </c>
      <c r="G21" s="93">
        <v>0.4</v>
      </c>
      <c r="H21" s="93"/>
      <c r="I21" s="93">
        <v>4.2</v>
      </c>
      <c r="J21" s="93">
        <v>1.1</v>
      </c>
      <c r="K21" s="93"/>
      <c r="L21" s="93">
        <v>0</v>
      </c>
      <c r="M21" s="93">
        <v>0.4</v>
      </c>
      <c r="N21" s="93">
        <v>1.4</v>
      </c>
      <c r="O21" s="93">
        <v>0</v>
      </c>
      <c r="P21" s="93">
        <v>4.3</v>
      </c>
      <c r="Q21" s="93">
        <v>1.3</v>
      </c>
      <c r="R21" s="93"/>
      <c r="S21" s="93">
        <v>8.1</v>
      </c>
      <c r="T21" s="93">
        <v>62.6</v>
      </c>
      <c r="U21" s="93">
        <v>29.4</v>
      </c>
    </row>
    <row r="22" spans="1:21" ht="14.25">
      <c r="A22" s="77" t="s">
        <v>40</v>
      </c>
      <c r="B22" s="80" t="s">
        <v>10</v>
      </c>
      <c r="C22" s="80">
        <v>2003</v>
      </c>
      <c r="D22" s="90">
        <v>0.014</v>
      </c>
      <c r="E22" s="80">
        <v>15</v>
      </c>
      <c r="F22" s="93">
        <v>2.2</v>
      </c>
      <c r="G22" s="93"/>
      <c r="H22" s="93"/>
      <c r="I22" s="93">
        <v>0.5</v>
      </c>
      <c r="J22" s="93">
        <v>1.3</v>
      </c>
      <c r="K22" s="93"/>
      <c r="L22" s="93">
        <v>0.5</v>
      </c>
      <c r="M22" s="93">
        <v>1.4</v>
      </c>
      <c r="N22" s="93">
        <v>1.2</v>
      </c>
      <c r="O22" s="93">
        <v>0.8</v>
      </c>
      <c r="P22" s="93">
        <v>0.6</v>
      </c>
      <c r="Q22" s="93">
        <v>2.7</v>
      </c>
      <c r="R22" s="93"/>
      <c r="S22" s="93">
        <v>50.8</v>
      </c>
      <c r="T22" s="93">
        <v>20.7</v>
      </c>
      <c r="U22" s="93">
        <v>28.5</v>
      </c>
    </row>
    <row r="23" spans="1:21" ht="14.25">
      <c r="A23" s="77" t="s">
        <v>26</v>
      </c>
      <c r="B23" s="80" t="s">
        <v>11</v>
      </c>
      <c r="C23" s="80">
        <v>2005</v>
      </c>
      <c r="D23" s="90">
        <v>0.016</v>
      </c>
      <c r="E23" s="80">
        <v>16</v>
      </c>
      <c r="F23" s="93">
        <v>0.6</v>
      </c>
      <c r="G23" s="93">
        <v>1.2</v>
      </c>
      <c r="H23" s="93"/>
      <c r="I23" s="93">
        <v>3.6</v>
      </c>
      <c r="J23" s="93">
        <v>0.4</v>
      </c>
      <c r="K23" s="93"/>
      <c r="L23" s="93">
        <v>0.4</v>
      </c>
      <c r="M23" s="93">
        <v>1</v>
      </c>
      <c r="N23" s="93">
        <v>1</v>
      </c>
      <c r="O23" s="93">
        <v>0.1</v>
      </c>
      <c r="P23" s="93">
        <v>5.6</v>
      </c>
      <c r="Q23" s="93">
        <v>2.4</v>
      </c>
      <c r="R23" s="93"/>
      <c r="S23" s="93">
        <v>19.9</v>
      </c>
      <c r="T23" s="93">
        <v>42.3</v>
      </c>
      <c r="U23" s="93">
        <v>37.8</v>
      </c>
    </row>
    <row r="24" spans="1:21" ht="14.25">
      <c r="A24" s="1" t="s">
        <v>27</v>
      </c>
      <c r="B24" s="80" t="s">
        <v>10</v>
      </c>
      <c r="C24" s="80">
        <v>2003</v>
      </c>
      <c r="D24" s="90">
        <v>0.016</v>
      </c>
      <c r="E24" s="80">
        <v>17</v>
      </c>
      <c r="F24" s="93">
        <v>0.1</v>
      </c>
      <c r="G24" s="93"/>
      <c r="H24" s="93"/>
      <c r="I24" s="93"/>
      <c r="J24" s="93">
        <v>4.5</v>
      </c>
      <c r="K24" s="93"/>
      <c r="L24" s="93">
        <v>0</v>
      </c>
      <c r="M24" s="93">
        <v>0</v>
      </c>
      <c r="N24" s="93">
        <v>0</v>
      </c>
      <c r="O24" s="93">
        <v>0.6</v>
      </c>
      <c r="P24" s="93">
        <v>0</v>
      </c>
      <c r="Q24" s="93">
        <v>0.2</v>
      </c>
      <c r="R24" s="93"/>
      <c r="S24" s="93">
        <v>1.8</v>
      </c>
      <c r="T24" s="93">
        <v>95.6</v>
      </c>
      <c r="U24" s="93">
        <v>2.7</v>
      </c>
    </row>
    <row r="25" spans="1:21" ht="14.25">
      <c r="A25" s="77" t="s">
        <v>33</v>
      </c>
      <c r="B25" s="80" t="s">
        <v>10</v>
      </c>
      <c r="C25" s="80">
        <v>2003</v>
      </c>
      <c r="D25" s="90">
        <v>0.016</v>
      </c>
      <c r="E25" s="80">
        <v>18</v>
      </c>
      <c r="F25" s="93">
        <v>2.1</v>
      </c>
      <c r="G25" s="93"/>
      <c r="H25" s="93"/>
      <c r="I25" s="93"/>
      <c r="J25" s="93">
        <v>2.2</v>
      </c>
      <c r="K25" s="93"/>
      <c r="L25" s="93">
        <v>0</v>
      </c>
      <c r="M25" s="93">
        <v>0.4</v>
      </c>
      <c r="N25" s="93">
        <v>0.2</v>
      </c>
      <c r="O25" s="93">
        <v>0.1</v>
      </c>
      <c r="P25" s="93">
        <v>1.3</v>
      </c>
      <c r="Q25" s="93">
        <v>0.8</v>
      </c>
      <c r="R25" s="93"/>
      <c r="S25" s="93">
        <v>44.4</v>
      </c>
      <c r="T25" s="93">
        <v>46.1</v>
      </c>
      <c r="U25" s="93">
        <v>9.5</v>
      </c>
    </row>
    <row r="26" spans="1:21" ht="14.25">
      <c r="A26" s="77" t="s">
        <v>28</v>
      </c>
      <c r="B26" s="80" t="s">
        <v>11</v>
      </c>
      <c r="C26" s="80">
        <v>2006</v>
      </c>
      <c r="D26" s="90">
        <v>0.019</v>
      </c>
      <c r="E26" s="80">
        <v>19</v>
      </c>
      <c r="F26" s="93">
        <v>5.3</v>
      </c>
      <c r="G26" s="93">
        <v>2.2</v>
      </c>
      <c r="H26" s="93"/>
      <c r="I26" s="93"/>
      <c r="J26" s="93">
        <v>0.5</v>
      </c>
      <c r="K26" s="93"/>
      <c r="L26" s="93">
        <v>0.1</v>
      </c>
      <c r="M26" s="93">
        <v>0.5</v>
      </c>
      <c r="N26" s="93">
        <v>0.3</v>
      </c>
      <c r="O26" s="93">
        <v>0.1</v>
      </c>
      <c r="P26" s="93">
        <v>7.4</v>
      </c>
      <c r="Q26" s="93">
        <v>0.7</v>
      </c>
      <c r="R26" s="93"/>
      <c r="S26" s="93">
        <v>65.4</v>
      </c>
      <c r="T26" s="93">
        <v>8.2</v>
      </c>
      <c r="U26" s="93">
        <v>26.4</v>
      </c>
    </row>
    <row r="27" spans="1:21" ht="14.25">
      <c r="A27" s="77" t="s">
        <v>46</v>
      </c>
      <c r="B27" s="80" t="s">
        <v>11</v>
      </c>
      <c r="C27" s="80">
        <v>2006</v>
      </c>
      <c r="D27" s="90">
        <v>0.021</v>
      </c>
      <c r="E27" s="80">
        <v>20</v>
      </c>
      <c r="F27" s="93">
        <v>0.2</v>
      </c>
      <c r="G27" s="93">
        <v>0.2</v>
      </c>
      <c r="H27" s="93"/>
      <c r="I27" s="93">
        <v>5.6</v>
      </c>
      <c r="J27" s="93"/>
      <c r="K27" s="93"/>
      <c r="L27" s="93">
        <v>0.5</v>
      </c>
      <c r="M27" s="93">
        <v>0.7</v>
      </c>
      <c r="N27" s="93">
        <v>0.5</v>
      </c>
      <c r="O27" s="93">
        <v>0.2</v>
      </c>
      <c r="P27" s="93">
        <v>0.1</v>
      </c>
      <c r="Q27" s="93">
        <v>0.3</v>
      </c>
      <c r="R27" s="93"/>
      <c r="S27" s="93">
        <v>3.6</v>
      </c>
      <c r="T27" s="93">
        <v>90</v>
      </c>
      <c r="U27" s="93">
        <v>6.5</v>
      </c>
    </row>
    <row r="28" spans="1:21" ht="14.25">
      <c r="A28" s="1" t="s">
        <v>37</v>
      </c>
      <c r="B28" s="80" t="s">
        <v>35</v>
      </c>
      <c r="C28" s="80">
        <v>2005</v>
      </c>
      <c r="D28" s="90">
        <v>0.021</v>
      </c>
      <c r="E28" s="80">
        <v>21</v>
      </c>
      <c r="F28" s="93">
        <v>0.2</v>
      </c>
      <c r="G28" s="93">
        <v>4.1</v>
      </c>
      <c r="H28" s="93"/>
      <c r="I28" s="93">
        <v>3.6</v>
      </c>
      <c r="J28" s="93">
        <v>1.9</v>
      </c>
      <c r="K28" s="93"/>
      <c r="L28" s="93">
        <v>0</v>
      </c>
      <c r="M28" s="93">
        <v>2.5</v>
      </c>
      <c r="N28" s="93">
        <v>1.4</v>
      </c>
      <c r="O28" s="93">
        <v>0.3</v>
      </c>
      <c r="P28" s="93">
        <v>1.7</v>
      </c>
      <c r="Q28" s="93">
        <v>2.5</v>
      </c>
      <c r="R28" s="93"/>
      <c r="S28" s="93">
        <v>34.1</v>
      </c>
      <c r="T28" s="93">
        <v>43.4</v>
      </c>
      <c r="U28" s="93">
        <v>22.4</v>
      </c>
    </row>
    <row r="29" spans="1:21" ht="14.25">
      <c r="A29" s="77" t="s">
        <v>51</v>
      </c>
      <c r="B29" s="80" t="s">
        <v>183</v>
      </c>
      <c r="C29" s="80">
        <v>2006</v>
      </c>
      <c r="D29" s="90">
        <v>0.021</v>
      </c>
      <c r="E29" s="80">
        <v>22</v>
      </c>
      <c r="F29" s="93">
        <v>4.5</v>
      </c>
      <c r="G29" s="93">
        <v>0.7</v>
      </c>
      <c r="H29" s="93"/>
      <c r="I29" s="93">
        <v>2.6</v>
      </c>
      <c r="J29" s="93">
        <v>1.7</v>
      </c>
      <c r="K29" s="93"/>
      <c r="L29" s="93">
        <v>0.4</v>
      </c>
      <c r="M29" s="93">
        <v>2</v>
      </c>
      <c r="N29" s="93">
        <v>4.2</v>
      </c>
      <c r="O29" s="93">
        <v>0.8</v>
      </c>
      <c r="P29" s="93"/>
      <c r="Q29" s="93">
        <v>1.2</v>
      </c>
      <c r="R29" s="93"/>
      <c r="S29" s="93">
        <v>39.9</v>
      </c>
      <c r="T29" s="93">
        <v>33.5</v>
      </c>
      <c r="U29" s="93">
        <v>26.6</v>
      </c>
    </row>
    <row r="30" spans="1:21" ht="14.25">
      <c r="A30" s="77" t="s">
        <v>29</v>
      </c>
      <c r="B30" s="80" t="s">
        <v>35</v>
      </c>
      <c r="C30" s="80">
        <v>2009</v>
      </c>
      <c r="D30" s="90">
        <v>0.022</v>
      </c>
      <c r="E30" s="80">
        <v>23</v>
      </c>
      <c r="F30" s="93">
        <v>1.5</v>
      </c>
      <c r="G30" s="93">
        <v>2.4</v>
      </c>
      <c r="H30" s="93"/>
      <c r="I30" s="93">
        <v>3.6</v>
      </c>
      <c r="J30" s="93">
        <v>2.3</v>
      </c>
      <c r="K30" s="93"/>
      <c r="L30" s="93">
        <v>0</v>
      </c>
      <c r="M30" s="93">
        <v>1</v>
      </c>
      <c r="N30" s="93">
        <v>1.6</v>
      </c>
      <c r="O30" s="93">
        <v>0.2</v>
      </c>
      <c r="P30" s="93">
        <v>7.5</v>
      </c>
      <c r="Q30" s="93">
        <v>0.5</v>
      </c>
      <c r="R30" s="93"/>
      <c r="S30" s="93">
        <v>29</v>
      </c>
      <c r="T30" s="93">
        <v>44</v>
      </c>
      <c r="U30" s="93">
        <v>27</v>
      </c>
    </row>
    <row r="31" spans="1:21" ht="14.25">
      <c r="A31" s="12" t="s">
        <v>128</v>
      </c>
      <c r="B31" s="80" t="s">
        <v>10</v>
      </c>
      <c r="C31" s="80">
        <v>2003</v>
      </c>
      <c r="D31" s="90">
        <v>0.022</v>
      </c>
      <c r="E31" s="80">
        <v>24</v>
      </c>
      <c r="F31" s="93">
        <v>0.8</v>
      </c>
      <c r="G31" s="93"/>
      <c r="H31" s="93"/>
      <c r="I31" s="93">
        <v>4.7</v>
      </c>
      <c r="J31" s="93">
        <v>2.6</v>
      </c>
      <c r="K31" s="93"/>
      <c r="L31" s="93">
        <v>0.6</v>
      </c>
      <c r="M31" s="93">
        <v>3.6</v>
      </c>
      <c r="N31" s="93">
        <v>3</v>
      </c>
      <c r="O31" s="93">
        <v>1.2</v>
      </c>
      <c r="P31" s="93">
        <v>1.4</v>
      </c>
      <c r="Q31" s="93">
        <v>4</v>
      </c>
      <c r="R31" s="93"/>
      <c r="S31" s="93">
        <v>11.8</v>
      </c>
      <c r="T31" s="93">
        <v>54.1</v>
      </c>
      <c r="U31" s="93">
        <v>34.2</v>
      </c>
    </row>
    <row r="32" spans="1:21" ht="14.25">
      <c r="A32" s="105" t="s">
        <v>36</v>
      </c>
      <c r="B32" s="85" t="s">
        <v>11</v>
      </c>
      <c r="C32" s="85">
        <v>2005</v>
      </c>
      <c r="D32" s="86">
        <v>0.024</v>
      </c>
      <c r="E32" s="85">
        <v>25</v>
      </c>
      <c r="F32" s="165">
        <v>2.7</v>
      </c>
      <c r="G32" s="165">
        <v>2.4</v>
      </c>
      <c r="H32" s="165"/>
      <c r="I32" s="165">
        <v>4.6</v>
      </c>
      <c r="J32" s="165">
        <v>0.5</v>
      </c>
      <c r="K32" s="165"/>
      <c r="L32" s="165">
        <v>0.2</v>
      </c>
      <c r="M32" s="165">
        <v>3.1</v>
      </c>
      <c r="N32" s="165">
        <v>1</v>
      </c>
      <c r="O32" s="165">
        <v>1</v>
      </c>
      <c r="P32" s="165">
        <v>6.4</v>
      </c>
      <c r="Q32" s="165">
        <v>0.7</v>
      </c>
      <c r="R32" s="165"/>
      <c r="S32" s="165">
        <v>35.6</v>
      </c>
      <c r="T32" s="165">
        <v>35.5</v>
      </c>
      <c r="U32" s="165">
        <v>28.9</v>
      </c>
    </row>
    <row r="33" spans="1:21" ht="14.25">
      <c r="A33" s="77" t="s">
        <v>38</v>
      </c>
      <c r="B33" s="80" t="s">
        <v>35</v>
      </c>
      <c r="C33" s="80">
        <v>2005</v>
      </c>
      <c r="D33" s="90">
        <v>0.024</v>
      </c>
      <c r="E33" s="80">
        <v>26</v>
      </c>
      <c r="F33" s="93">
        <v>2.1</v>
      </c>
      <c r="G33" s="93">
        <v>1.6</v>
      </c>
      <c r="H33" s="93"/>
      <c r="I33" s="93">
        <v>2.7</v>
      </c>
      <c r="J33" s="93">
        <v>2.2</v>
      </c>
      <c r="K33" s="93"/>
      <c r="L33" s="93">
        <v>0.5</v>
      </c>
      <c r="M33" s="93">
        <v>4.5</v>
      </c>
      <c r="N33" s="93">
        <v>2.1</v>
      </c>
      <c r="O33" s="93">
        <v>1.9</v>
      </c>
      <c r="P33" s="93">
        <v>4.5</v>
      </c>
      <c r="Q33" s="93">
        <v>3.5</v>
      </c>
      <c r="R33" s="93"/>
      <c r="S33" s="93">
        <v>25.7</v>
      </c>
      <c r="T33" s="93">
        <v>34.7</v>
      </c>
      <c r="U33" s="93">
        <v>39.6</v>
      </c>
    </row>
    <row r="34" spans="1:21" ht="14.25">
      <c r="A34" s="1" t="s">
        <v>136</v>
      </c>
      <c r="B34" s="80" t="s">
        <v>42</v>
      </c>
      <c r="C34" s="80">
        <v>2005</v>
      </c>
      <c r="D34" s="90">
        <v>0.025</v>
      </c>
      <c r="E34" s="80">
        <v>27</v>
      </c>
      <c r="F34" s="93">
        <v>7.1</v>
      </c>
      <c r="G34" s="93">
        <v>0</v>
      </c>
      <c r="H34" s="93"/>
      <c r="I34" s="93">
        <v>0.4</v>
      </c>
      <c r="J34" s="93">
        <v>1.1</v>
      </c>
      <c r="K34" s="93"/>
      <c r="L34" s="93">
        <v>1.1</v>
      </c>
      <c r="M34" s="93">
        <v>4.8</v>
      </c>
      <c r="N34" s="93">
        <v>0.5</v>
      </c>
      <c r="O34" s="93">
        <v>3</v>
      </c>
      <c r="P34" s="93">
        <v>4.5</v>
      </c>
      <c r="Q34" s="93">
        <v>5.2</v>
      </c>
      <c r="R34" s="93"/>
      <c r="S34" s="93">
        <v>47.6</v>
      </c>
      <c r="T34" s="93">
        <v>10</v>
      </c>
      <c r="U34" s="93">
        <v>42.4</v>
      </c>
    </row>
    <row r="35" spans="1:21" ht="14.25">
      <c r="A35" s="1" t="s">
        <v>29</v>
      </c>
      <c r="B35" s="80" t="s">
        <v>11</v>
      </c>
      <c r="C35" s="80">
        <v>2005</v>
      </c>
      <c r="D35" s="90">
        <v>0.026</v>
      </c>
      <c r="E35" s="80">
        <v>28</v>
      </c>
      <c r="F35" s="93">
        <v>2.1</v>
      </c>
      <c r="G35" s="93">
        <v>3</v>
      </c>
      <c r="H35" s="93"/>
      <c r="I35" s="93">
        <v>4.2</v>
      </c>
      <c r="J35" s="93">
        <v>1.7</v>
      </c>
      <c r="K35" s="93"/>
      <c r="L35" s="93">
        <v>0</v>
      </c>
      <c r="M35" s="93">
        <v>0.6</v>
      </c>
      <c r="N35" s="93">
        <v>0.7</v>
      </c>
      <c r="O35" s="93">
        <v>0.6</v>
      </c>
      <c r="P35" s="93">
        <v>10</v>
      </c>
      <c r="Q35" s="93">
        <v>1</v>
      </c>
      <c r="R35" s="93"/>
      <c r="S35" s="93">
        <v>33.2</v>
      </c>
      <c r="T35" s="93">
        <v>38.7</v>
      </c>
      <c r="U35" s="93">
        <v>28.1</v>
      </c>
    </row>
    <row r="36" spans="1:21" ht="14.25">
      <c r="A36" s="77" t="s">
        <v>39</v>
      </c>
      <c r="B36" s="80" t="s">
        <v>11</v>
      </c>
      <c r="C36" s="80">
        <v>2006</v>
      </c>
      <c r="D36" s="90">
        <v>0.028</v>
      </c>
      <c r="E36" s="80">
        <v>29</v>
      </c>
      <c r="F36" s="93">
        <v>0</v>
      </c>
      <c r="G36" s="93">
        <v>2.6</v>
      </c>
      <c r="H36" s="93"/>
      <c r="I36" s="93">
        <v>7.4</v>
      </c>
      <c r="J36" s="93">
        <v>1.8</v>
      </c>
      <c r="K36" s="93"/>
      <c r="L36" s="93">
        <v>0.2</v>
      </c>
      <c r="M36" s="93">
        <v>0.5</v>
      </c>
      <c r="N36" s="93">
        <v>3</v>
      </c>
      <c r="O36" s="93">
        <v>2.1</v>
      </c>
      <c r="P36" s="93">
        <v>4.9</v>
      </c>
      <c r="Q36" s="93">
        <v>3.1</v>
      </c>
      <c r="R36" s="93"/>
      <c r="S36" s="93">
        <v>16</v>
      </c>
      <c r="T36" s="93">
        <v>56.1</v>
      </c>
      <c r="U36" s="93">
        <v>27.9</v>
      </c>
    </row>
    <row r="37" spans="1:21" ht="14.25">
      <c r="A37" s="1" t="s">
        <v>164</v>
      </c>
      <c r="B37" s="80" t="s">
        <v>35</v>
      </c>
      <c r="C37" s="80">
        <v>2009</v>
      </c>
      <c r="D37" s="90">
        <v>0.028</v>
      </c>
      <c r="E37" s="80">
        <v>30</v>
      </c>
      <c r="F37" s="93">
        <v>1.1</v>
      </c>
      <c r="G37" s="93">
        <v>1.2</v>
      </c>
      <c r="H37" s="93"/>
      <c r="I37" s="93">
        <v>6.2</v>
      </c>
      <c r="J37" s="93">
        <v>6</v>
      </c>
      <c r="K37" s="93"/>
      <c r="L37" s="93">
        <v>0</v>
      </c>
      <c r="M37" s="93">
        <v>2.1</v>
      </c>
      <c r="N37" s="93">
        <v>0.9</v>
      </c>
      <c r="O37" s="93">
        <v>0.3</v>
      </c>
      <c r="P37" s="93">
        <v>3.3</v>
      </c>
      <c r="Q37" s="93">
        <v>0.3</v>
      </c>
      <c r="R37" s="93"/>
      <c r="S37" s="93">
        <v>13.7</v>
      </c>
      <c r="T37" s="93">
        <v>72.6</v>
      </c>
      <c r="U37" s="93">
        <v>13.7</v>
      </c>
    </row>
    <row r="38" spans="1:21" ht="14.25">
      <c r="A38" s="1" t="s">
        <v>31</v>
      </c>
      <c r="B38" s="80" t="s">
        <v>11</v>
      </c>
      <c r="C38" s="80">
        <v>2005</v>
      </c>
      <c r="D38" s="90">
        <v>0.029</v>
      </c>
      <c r="E38" s="80">
        <v>31</v>
      </c>
      <c r="F38" s="93">
        <v>7.8</v>
      </c>
      <c r="G38" s="93">
        <v>0.9</v>
      </c>
      <c r="H38" s="93"/>
      <c r="I38" s="93">
        <v>2</v>
      </c>
      <c r="J38" s="93">
        <v>1.6</v>
      </c>
      <c r="K38" s="93"/>
      <c r="L38" s="93">
        <v>0.3</v>
      </c>
      <c r="M38" s="93">
        <v>1.6</v>
      </c>
      <c r="N38" s="93">
        <v>1.6</v>
      </c>
      <c r="O38" s="93">
        <v>0.5</v>
      </c>
      <c r="P38" s="93">
        <v>10</v>
      </c>
      <c r="Q38" s="93">
        <v>1.4</v>
      </c>
      <c r="R38" s="93"/>
      <c r="S38" s="93">
        <v>49.9</v>
      </c>
      <c r="T38" s="93">
        <v>20.9</v>
      </c>
      <c r="U38" s="93">
        <v>29.3</v>
      </c>
    </row>
    <row r="39" spans="1:21" ht="14.25">
      <c r="A39" s="1" t="s">
        <v>50</v>
      </c>
      <c r="B39" s="80" t="s">
        <v>10</v>
      </c>
      <c r="C39" s="80">
        <v>2003</v>
      </c>
      <c r="D39" s="90">
        <v>0.029</v>
      </c>
      <c r="E39" s="80">
        <v>32</v>
      </c>
      <c r="F39" s="93">
        <v>7.2</v>
      </c>
      <c r="G39" s="93"/>
      <c r="H39" s="93"/>
      <c r="I39" s="93">
        <v>0.3</v>
      </c>
      <c r="J39" s="93">
        <v>1.3</v>
      </c>
      <c r="K39" s="93"/>
      <c r="L39" s="93">
        <v>0</v>
      </c>
      <c r="M39" s="93">
        <v>0.8</v>
      </c>
      <c r="N39" s="93">
        <v>0.3</v>
      </c>
      <c r="O39" s="93">
        <v>0</v>
      </c>
      <c r="P39" s="93">
        <v>3.5</v>
      </c>
      <c r="Q39" s="93">
        <v>0.4</v>
      </c>
      <c r="R39" s="93"/>
      <c r="S39" s="93">
        <v>81.8</v>
      </c>
      <c r="T39" s="93">
        <v>8.7</v>
      </c>
      <c r="U39" s="93">
        <v>9.5</v>
      </c>
    </row>
    <row r="40" spans="1:21" ht="14.25">
      <c r="A40" s="1" t="s">
        <v>43</v>
      </c>
      <c r="B40" s="80" t="s">
        <v>44</v>
      </c>
      <c r="C40" s="80">
        <v>2006</v>
      </c>
      <c r="D40" s="90">
        <v>0.029</v>
      </c>
      <c r="E40" s="80">
        <v>33</v>
      </c>
      <c r="F40" s="93">
        <v>3.4</v>
      </c>
      <c r="G40" s="93">
        <v>2.8</v>
      </c>
      <c r="H40" s="93"/>
      <c r="I40" s="93">
        <v>2.6</v>
      </c>
      <c r="J40" s="93">
        <v>1.4</v>
      </c>
      <c r="K40" s="93"/>
      <c r="L40" s="93">
        <v>1.1</v>
      </c>
      <c r="M40" s="93">
        <v>4.6</v>
      </c>
      <c r="N40" s="93">
        <v>1.3</v>
      </c>
      <c r="O40" s="93">
        <v>4.5</v>
      </c>
      <c r="P40" s="93">
        <v>6.5</v>
      </c>
      <c r="Q40" s="93">
        <v>4.7</v>
      </c>
      <c r="R40" s="93"/>
      <c r="S40" s="93">
        <v>34.7</v>
      </c>
      <c r="T40" s="93">
        <v>22.4</v>
      </c>
      <c r="U40" s="93">
        <v>42.9</v>
      </c>
    </row>
    <row r="41" spans="1:21" ht="14.25">
      <c r="A41" s="1" t="s">
        <v>25</v>
      </c>
      <c r="B41" s="80" t="s">
        <v>11</v>
      </c>
      <c r="C41" s="80">
        <v>2006</v>
      </c>
      <c r="D41" s="90">
        <v>0.032</v>
      </c>
      <c r="E41" s="80">
        <v>34</v>
      </c>
      <c r="F41" s="93">
        <v>3.6</v>
      </c>
      <c r="G41" s="93">
        <v>8.1</v>
      </c>
      <c r="H41" s="93"/>
      <c r="I41" s="93">
        <v>0</v>
      </c>
      <c r="J41" s="93">
        <v>2.4</v>
      </c>
      <c r="K41" s="93"/>
      <c r="L41" s="93">
        <v>0.2</v>
      </c>
      <c r="M41" s="93">
        <v>0.5</v>
      </c>
      <c r="N41" s="93">
        <v>1.6</v>
      </c>
      <c r="O41" s="93">
        <v>12.2</v>
      </c>
      <c r="P41" s="93">
        <v>0.1</v>
      </c>
      <c r="Q41" s="93">
        <v>1</v>
      </c>
      <c r="R41" s="93"/>
      <c r="S41" s="93">
        <v>60.7</v>
      </c>
      <c r="T41" s="93">
        <v>12.2</v>
      </c>
      <c r="U41" s="93">
        <v>27.1</v>
      </c>
    </row>
    <row r="42" spans="1:21" ht="14.25">
      <c r="A42" s="1" t="s">
        <v>52</v>
      </c>
      <c r="B42" s="80" t="s">
        <v>35</v>
      </c>
      <c r="C42" s="80">
        <v>2010</v>
      </c>
      <c r="D42" s="90">
        <v>0.036</v>
      </c>
      <c r="E42" s="80">
        <v>35</v>
      </c>
      <c r="F42" s="93">
        <v>4.4</v>
      </c>
      <c r="G42" s="93">
        <v>2</v>
      </c>
      <c r="H42" s="93"/>
      <c r="I42" s="93">
        <v>3.1</v>
      </c>
      <c r="J42" s="93">
        <v>3.5</v>
      </c>
      <c r="K42" s="93"/>
      <c r="L42" s="93">
        <v>2</v>
      </c>
      <c r="M42" s="93">
        <v>4.4</v>
      </c>
      <c r="N42" s="93">
        <v>4.6</v>
      </c>
      <c r="O42" s="93">
        <v>4.1</v>
      </c>
      <c r="P42" s="93">
        <v>7.8</v>
      </c>
      <c r="Q42" s="93">
        <v>2.6</v>
      </c>
      <c r="R42" s="93"/>
      <c r="S42" s="93">
        <v>29.8</v>
      </c>
      <c r="T42" s="93">
        <v>30.7</v>
      </c>
      <c r="U42" s="93">
        <v>39.5</v>
      </c>
    </row>
    <row r="43" spans="1:21" ht="14.25">
      <c r="A43" s="1" t="s">
        <v>131</v>
      </c>
      <c r="B43" s="80" t="s">
        <v>11</v>
      </c>
      <c r="C43" s="80">
        <v>2006</v>
      </c>
      <c r="D43" s="90">
        <v>0.037</v>
      </c>
      <c r="E43" s="80">
        <v>36</v>
      </c>
      <c r="F43" s="93">
        <v>2.1</v>
      </c>
      <c r="G43" s="93">
        <v>7.6</v>
      </c>
      <c r="H43" s="93"/>
      <c r="I43" s="93">
        <v>4.6</v>
      </c>
      <c r="J43" s="93">
        <v>3.6</v>
      </c>
      <c r="K43" s="93"/>
      <c r="L43" s="93">
        <v>0.3</v>
      </c>
      <c r="M43" s="93">
        <v>3.2</v>
      </c>
      <c r="N43" s="93">
        <v>6</v>
      </c>
      <c r="O43" s="93">
        <v>2.1</v>
      </c>
      <c r="P43" s="93">
        <v>0.2</v>
      </c>
      <c r="Q43" s="93">
        <v>0.9</v>
      </c>
      <c r="R43" s="93"/>
      <c r="S43" s="93">
        <v>43.8</v>
      </c>
      <c r="T43" s="93">
        <v>37.1</v>
      </c>
      <c r="U43" s="93">
        <v>19.2</v>
      </c>
    </row>
    <row r="44" spans="1:21" ht="14.25">
      <c r="A44" s="1" t="s">
        <v>54</v>
      </c>
      <c r="B44" s="80" t="s">
        <v>35</v>
      </c>
      <c r="C44" s="80">
        <v>2007</v>
      </c>
      <c r="D44" s="90">
        <v>0.039</v>
      </c>
      <c r="E44" s="80">
        <v>37</v>
      </c>
      <c r="F44" s="93">
        <v>6.1</v>
      </c>
      <c r="G44" s="93">
        <v>2.2</v>
      </c>
      <c r="H44" s="93"/>
      <c r="I44" s="93">
        <v>5.5</v>
      </c>
      <c r="J44" s="93">
        <v>1.2</v>
      </c>
      <c r="K44" s="93"/>
      <c r="L44" s="93">
        <v>1.9</v>
      </c>
      <c r="M44" s="93">
        <v>6.6</v>
      </c>
      <c r="N44" s="93">
        <v>4.3</v>
      </c>
      <c r="O44" s="93">
        <v>2</v>
      </c>
      <c r="P44" s="93">
        <v>5.3</v>
      </c>
      <c r="Q44" s="93">
        <v>5.5</v>
      </c>
      <c r="R44" s="93"/>
      <c r="S44" s="93">
        <v>35.2</v>
      </c>
      <c r="T44" s="93">
        <v>28.3</v>
      </c>
      <c r="U44" s="93">
        <v>36.4</v>
      </c>
    </row>
    <row r="45" spans="1:21" ht="14.25">
      <c r="A45" s="1" t="s">
        <v>45</v>
      </c>
      <c r="B45" s="80" t="s">
        <v>11</v>
      </c>
      <c r="C45" s="80">
        <v>2006</v>
      </c>
      <c r="D45" s="90">
        <v>0.041</v>
      </c>
      <c r="E45" s="80">
        <v>38</v>
      </c>
      <c r="F45" s="93">
        <v>4.1</v>
      </c>
      <c r="G45" s="93">
        <v>8.2</v>
      </c>
      <c r="H45" s="93"/>
      <c r="I45" s="93"/>
      <c r="J45" s="93">
        <v>2.1</v>
      </c>
      <c r="K45" s="93"/>
      <c r="L45" s="93">
        <v>0.1</v>
      </c>
      <c r="M45" s="93">
        <v>2.3</v>
      </c>
      <c r="N45" s="93">
        <v>3.7</v>
      </c>
      <c r="O45" s="93">
        <v>2.7</v>
      </c>
      <c r="P45" s="93">
        <v>9.4</v>
      </c>
      <c r="Q45" s="93">
        <v>6.1</v>
      </c>
      <c r="R45" s="93"/>
      <c r="S45" s="93">
        <v>50.1</v>
      </c>
      <c r="T45" s="93">
        <v>17</v>
      </c>
      <c r="U45" s="93">
        <v>32.9</v>
      </c>
    </row>
    <row r="46" spans="1:21" ht="14.25">
      <c r="A46" s="1" t="s">
        <v>121</v>
      </c>
      <c r="B46" s="80" t="s">
        <v>10</v>
      </c>
      <c r="C46" s="80">
        <v>2003</v>
      </c>
      <c r="D46" s="90">
        <v>0.042</v>
      </c>
      <c r="E46" s="80">
        <v>39</v>
      </c>
      <c r="F46" s="93">
        <v>3.1</v>
      </c>
      <c r="G46" s="93"/>
      <c r="H46" s="93"/>
      <c r="I46" s="93">
        <v>1.4</v>
      </c>
      <c r="J46" s="93">
        <v>4.7</v>
      </c>
      <c r="K46" s="93"/>
      <c r="L46" s="93"/>
      <c r="M46" s="93">
        <v>7.8</v>
      </c>
      <c r="N46" s="93">
        <v>4.9</v>
      </c>
      <c r="O46" s="93">
        <v>6</v>
      </c>
      <c r="P46" s="93">
        <v>10</v>
      </c>
      <c r="Q46" s="93">
        <v>3.5</v>
      </c>
      <c r="R46" s="93"/>
      <c r="S46" s="93">
        <v>24.6</v>
      </c>
      <c r="T46" s="93">
        <v>24.3</v>
      </c>
      <c r="U46" s="93">
        <v>51</v>
      </c>
    </row>
    <row r="47" spans="1:21" ht="14.25">
      <c r="A47" s="1" t="s">
        <v>48</v>
      </c>
      <c r="B47" s="80" t="s">
        <v>11</v>
      </c>
      <c r="C47" s="80">
        <v>2006</v>
      </c>
      <c r="D47" s="90">
        <v>0.042</v>
      </c>
      <c r="E47" s="80">
        <v>40</v>
      </c>
      <c r="F47" s="93">
        <v>1.6</v>
      </c>
      <c r="G47" s="93">
        <v>4.2</v>
      </c>
      <c r="H47" s="93"/>
      <c r="I47" s="93">
        <v>5.6</v>
      </c>
      <c r="J47" s="93">
        <v>2.6</v>
      </c>
      <c r="K47" s="93"/>
      <c r="L47" s="93">
        <v>7</v>
      </c>
      <c r="M47" s="93">
        <v>5.3</v>
      </c>
      <c r="N47" s="93">
        <v>3.7</v>
      </c>
      <c r="O47" s="93">
        <v>3.9</v>
      </c>
      <c r="P47" s="93">
        <v>8.900001</v>
      </c>
      <c r="Q47" s="93">
        <v>5.1</v>
      </c>
      <c r="R47" s="93"/>
      <c r="S47" s="93">
        <v>22.8</v>
      </c>
      <c r="T47" s="93">
        <v>32.6</v>
      </c>
      <c r="U47" s="93">
        <v>44.6</v>
      </c>
    </row>
    <row r="48" spans="1:21" ht="14.25">
      <c r="A48" s="1" t="s">
        <v>49</v>
      </c>
      <c r="B48" s="80" t="s">
        <v>35</v>
      </c>
      <c r="C48" s="80">
        <v>2008</v>
      </c>
      <c r="D48" s="90">
        <v>0.044</v>
      </c>
      <c r="E48" s="80">
        <v>41</v>
      </c>
      <c r="F48" s="93">
        <v>4.4</v>
      </c>
      <c r="G48" s="93">
        <v>6.9</v>
      </c>
      <c r="H48" s="93"/>
      <c r="I48" s="93">
        <v>6.4</v>
      </c>
      <c r="J48" s="93">
        <v>2.5</v>
      </c>
      <c r="K48" s="93"/>
      <c r="L48" s="93">
        <v>0.3</v>
      </c>
      <c r="M48" s="93">
        <v>2.8</v>
      </c>
      <c r="N48" s="93">
        <v>1.4</v>
      </c>
      <c r="O48" s="93">
        <v>6.6</v>
      </c>
      <c r="P48" s="93"/>
      <c r="Q48" s="93">
        <v>3.9</v>
      </c>
      <c r="R48" s="93"/>
      <c r="S48" s="93">
        <v>43.2</v>
      </c>
      <c r="T48" s="93">
        <v>33.7</v>
      </c>
      <c r="U48" s="93">
        <v>23</v>
      </c>
    </row>
    <row r="49" spans="1:21" ht="14.25">
      <c r="A49" s="1" t="s">
        <v>135</v>
      </c>
      <c r="B49" s="80" t="s">
        <v>35</v>
      </c>
      <c r="C49" s="80">
        <v>2003</v>
      </c>
      <c r="D49" s="90">
        <v>0.046</v>
      </c>
      <c r="E49" s="80">
        <v>42</v>
      </c>
      <c r="F49" s="93">
        <v>2.7</v>
      </c>
      <c r="G49" s="93">
        <v>7.8</v>
      </c>
      <c r="H49" s="93"/>
      <c r="I49" s="93">
        <v>7.900001</v>
      </c>
      <c r="J49" s="93">
        <v>1.6</v>
      </c>
      <c r="K49" s="93"/>
      <c r="L49" s="93">
        <v>0</v>
      </c>
      <c r="M49" s="93">
        <v>7.7</v>
      </c>
      <c r="N49" s="93">
        <v>4.9</v>
      </c>
      <c r="O49" s="93">
        <v>2.8</v>
      </c>
      <c r="P49" s="93"/>
      <c r="Q49" s="93">
        <v>3</v>
      </c>
      <c r="R49" s="93"/>
      <c r="S49" s="93">
        <v>38.3</v>
      </c>
      <c r="T49" s="93">
        <v>34.9</v>
      </c>
      <c r="U49" s="93">
        <v>26.8</v>
      </c>
    </row>
    <row r="50" spans="1:21" ht="14.25">
      <c r="A50" s="1" t="s">
        <v>47</v>
      </c>
      <c r="B50" s="80" t="s">
        <v>35</v>
      </c>
      <c r="C50" s="80">
        <v>2006</v>
      </c>
      <c r="D50" s="90">
        <v>0.05</v>
      </c>
      <c r="E50" s="80">
        <v>43</v>
      </c>
      <c r="F50" s="93">
        <v>0.4</v>
      </c>
      <c r="G50" s="93">
        <v>6.1</v>
      </c>
      <c r="H50" s="93"/>
      <c r="I50" s="93">
        <v>8.5</v>
      </c>
      <c r="J50" s="93">
        <v>6.2</v>
      </c>
      <c r="K50" s="93"/>
      <c r="L50" s="93">
        <v>0.2</v>
      </c>
      <c r="M50" s="93">
        <v>7.7</v>
      </c>
      <c r="N50" s="93">
        <v>9.4</v>
      </c>
      <c r="O50" s="93">
        <v>1.3</v>
      </c>
      <c r="P50" s="93">
        <v>3.9</v>
      </c>
      <c r="Q50" s="93">
        <v>4.4</v>
      </c>
      <c r="R50" s="93"/>
      <c r="S50" s="93">
        <v>21.6</v>
      </c>
      <c r="T50" s="93">
        <v>48.8</v>
      </c>
      <c r="U50" s="93">
        <v>29.7</v>
      </c>
    </row>
    <row r="51" spans="1:21" ht="14.25">
      <c r="A51" s="1" t="s">
        <v>53</v>
      </c>
      <c r="B51" s="80" t="s">
        <v>11</v>
      </c>
      <c r="C51" s="80">
        <v>2006</v>
      </c>
      <c r="D51" s="90">
        <v>0.055</v>
      </c>
      <c r="E51" s="80">
        <v>44</v>
      </c>
      <c r="F51" s="93">
        <v>7.6</v>
      </c>
      <c r="G51" s="93">
        <v>3.3</v>
      </c>
      <c r="H51" s="93"/>
      <c r="I51" s="93">
        <v>5.2</v>
      </c>
      <c r="J51" s="93">
        <v>2.6</v>
      </c>
      <c r="K51" s="93"/>
      <c r="L51" s="93">
        <v>5.6</v>
      </c>
      <c r="M51" s="93">
        <v>10.3</v>
      </c>
      <c r="N51" s="93">
        <v>6.5</v>
      </c>
      <c r="O51" s="93">
        <v>4.2</v>
      </c>
      <c r="P51" s="93">
        <v>7.7</v>
      </c>
      <c r="Q51" s="93">
        <v>8</v>
      </c>
      <c r="R51" s="93"/>
      <c r="S51" s="93">
        <v>33.2</v>
      </c>
      <c r="T51" s="93">
        <v>23.7</v>
      </c>
      <c r="U51" s="93">
        <v>43.1</v>
      </c>
    </row>
    <row r="52" spans="1:21" ht="14.25">
      <c r="A52" s="1" t="s">
        <v>124</v>
      </c>
      <c r="B52" s="80" t="s">
        <v>10</v>
      </c>
      <c r="C52" s="80">
        <v>2003</v>
      </c>
      <c r="D52" s="90">
        <v>0.056</v>
      </c>
      <c r="E52" s="80">
        <v>45</v>
      </c>
      <c r="F52" s="93">
        <v>0.4</v>
      </c>
      <c r="G52" s="93"/>
      <c r="H52" s="93"/>
      <c r="I52" s="93">
        <v>0.6</v>
      </c>
      <c r="J52" s="93">
        <v>9.9</v>
      </c>
      <c r="K52" s="93"/>
      <c r="L52" s="93">
        <v>10.3</v>
      </c>
      <c r="M52" s="93">
        <v>7.5</v>
      </c>
      <c r="N52" s="93">
        <v>8.8</v>
      </c>
      <c r="O52" s="93">
        <v>7.5</v>
      </c>
      <c r="P52" s="93">
        <v>19.1</v>
      </c>
      <c r="Q52" s="93">
        <v>14.3</v>
      </c>
      <c r="R52" s="93"/>
      <c r="S52" s="93">
        <v>2.3</v>
      </c>
      <c r="T52" s="93">
        <v>30.9</v>
      </c>
      <c r="U52" s="93">
        <v>66.8</v>
      </c>
    </row>
    <row r="53" spans="1:21" ht="14.25">
      <c r="A53" s="1" t="s">
        <v>52</v>
      </c>
      <c r="B53" s="80" t="s">
        <v>35</v>
      </c>
      <c r="C53" s="80">
        <v>2005</v>
      </c>
      <c r="D53" s="90">
        <v>0.061</v>
      </c>
      <c r="E53" s="80">
        <v>46</v>
      </c>
      <c r="F53" s="93">
        <v>5</v>
      </c>
      <c r="G53" s="93">
        <v>5.3</v>
      </c>
      <c r="H53" s="93"/>
      <c r="I53" s="93">
        <v>5.5</v>
      </c>
      <c r="J53" s="93">
        <v>6.3</v>
      </c>
      <c r="K53" s="93"/>
      <c r="L53" s="93">
        <v>3.1</v>
      </c>
      <c r="M53" s="93">
        <v>7.4</v>
      </c>
      <c r="N53" s="93">
        <v>5.5</v>
      </c>
      <c r="O53" s="93">
        <v>6.2</v>
      </c>
      <c r="P53" s="93">
        <v>10.9</v>
      </c>
      <c r="Q53" s="93">
        <v>10</v>
      </c>
      <c r="R53" s="93"/>
      <c r="S53" s="93">
        <v>28.3</v>
      </c>
      <c r="T53" s="93">
        <v>32.2</v>
      </c>
      <c r="U53" s="93">
        <v>39.5</v>
      </c>
    </row>
    <row r="54" spans="1:21" ht="14.25">
      <c r="A54" s="1" t="s">
        <v>55</v>
      </c>
      <c r="B54" s="80" t="s">
        <v>35</v>
      </c>
      <c r="C54" s="80">
        <v>2005</v>
      </c>
      <c r="D54" s="90">
        <v>0.069</v>
      </c>
      <c r="E54" s="80">
        <v>47</v>
      </c>
      <c r="F54" s="93">
        <v>1.6</v>
      </c>
      <c r="G54" s="93">
        <v>1.1</v>
      </c>
      <c r="H54" s="93"/>
      <c r="I54" s="93">
        <v>12.5</v>
      </c>
      <c r="J54" s="93"/>
      <c r="K54" s="93"/>
      <c r="L54" s="93">
        <v>10.5</v>
      </c>
      <c r="M54" s="93">
        <v>7.8</v>
      </c>
      <c r="N54" s="93">
        <v>5.2</v>
      </c>
      <c r="O54" s="93">
        <v>2.8</v>
      </c>
      <c r="P54" s="93">
        <v>7.3</v>
      </c>
      <c r="Q54" s="93">
        <v>8.1</v>
      </c>
      <c r="R54" s="93"/>
      <c r="S54" s="93">
        <v>6.6</v>
      </c>
      <c r="T54" s="93">
        <v>60</v>
      </c>
      <c r="U54" s="93">
        <v>33.4</v>
      </c>
    </row>
    <row r="55" spans="1:21" ht="14.25">
      <c r="A55" s="12" t="s">
        <v>56</v>
      </c>
      <c r="B55" s="80" t="s">
        <v>10</v>
      </c>
      <c r="C55" s="80">
        <v>2003</v>
      </c>
      <c r="D55" s="90">
        <v>0.071</v>
      </c>
      <c r="E55" s="80">
        <v>48</v>
      </c>
      <c r="F55" s="93">
        <v>10.9</v>
      </c>
      <c r="G55" s="93"/>
      <c r="H55" s="93"/>
      <c r="I55" s="93">
        <v>0.2</v>
      </c>
      <c r="J55" s="93">
        <v>7.3</v>
      </c>
      <c r="K55" s="93"/>
      <c r="L55" s="93">
        <v>0.1</v>
      </c>
      <c r="M55" s="93">
        <v>12.1</v>
      </c>
      <c r="N55" s="93">
        <v>4.7</v>
      </c>
      <c r="O55" s="93">
        <v>5.2</v>
      </c>
      <c r="P55" s="93">
        <v>15.1</v>
      </c>
      <c r="Q55" s="93">
        <v>3.7</v>
      </c>
      <c r="R55" s="93"/>
      <c r="S55" s="93">
        <v>50.8</v>
      </c>
      <c r="T55" s="93">
        <v>17.4</v>
      </c>
      <c r="U55" s="93">
        <v>31.8</v>
      </c>
    </row>
    <row r="56" spans="1:21" ht="14.25">
      <c r="A56" s="1" t="s">
        <v>53</v>
      </c>
      <c r="B56" s="80" t="s">
        <v>11</v>
      </c>
      <c r="C56" s="80">
        <v>2000</v>
      </c>
      <c r="D56" s="90">
        <v>0.073</v>
      </c>
      <c r="E56" s="80">
        <v>49</v>
      </c>
      <c r="F56" s="93">
        <v>10.4</v>
      </c>
      <c r="G56" s="93">
        <v>7.1</v>
      </c>
      <c r="H56" s="93"/>
      <c r="I56" s="93">
        <v>5.7</v>
      </c>
      <c r="J56" s="93">
        <v>3.4</v>
      </c>
      <c r="K56" s="93"/>
      <c r="L56" s="93"/>
      <c r="M56" s="93">
        <v>10.8</v>
      </c>
      <c r="N56" s="93">
        <v>10.4</v>
      </c>
      <c r="O56" s="93">
        <v>4.3</v>
      </c>
      <c r="P56" s="93"/>
      <c r="Q56" s="93"/>
      <c r="R56" s="93"/>
      <c r="S56" s="93">
        <v>40.1</v>
      </c>
      <c r="T56" s="93">
        <v>20.9</v>
      </c>
      <c r="U56" s="93">
        <v>39</v>
      </c>
    </row>
    <row r="57" spans="1:21" ht="14.25">
      <c r="A57" s="12" t="s">
        <v>54</v>
      </c>
      <c r="B57" s="80" t="s">
        <v>11</v>
      </c>
      <c r="C57" s="80">
        <v>2000</v>
      </c>
      <c r="D57" s="86">
        <v>0.08</v>
      </c>
      <c r="E57" s="80">
        <v>50</v>
      </c>
      <c r="F57" s="93">
        <v>12.5</v>
      </c>
      <c r="G57" s="93">
        <v>5.1</v>
      </c>
      <c r="H57" s="93"/>
      <c r="I57" s="93">
        <v>8.6</v>
      </c>
      <c r="J57" s="93">
        <v>1.9</v>
      </c>
      <c r="K57" s="93"/>
      <c r="L57" s="93">
        <v>5.4</v>
      </c>
      <c r="M57" s="93">
        <v>21.9</v>
      </c>
      <c r="N57" s="93">
        <v>5.4</v>
      </c>
      <c r="O57" s="93">
        <v>4.7</v>
      </c>
      <c r="P57" s="93">
        <v>10.6</v>
      </c>
      <c r="Q57" s="93">
        <v>12.1</v>
      </c>
      <c r="R57" s="93"/>
      <c r="S57" s="93">
        <v>36.7</v>
      </c>
      <c r="T57" s="93">
        <v>21.8</v>
      </c>
      <c r="U57" s="93">
        <v>41.5</v>
      </c>
    </row>
    <row r="58" spans="1:21" ht="14.25">
      <c r="A58" s="1" t="s">
        <v>51</v>
      </c>
      <c r="B58" s="80" t="s">
        <v>10</v>
      </c>
      <c r="C58" s="80">
        <v>2003</v>
      </c>
      <c r="D58" s="90">
        <v>0.083</v>
      </c>
      <c r="E58" s="80">
        <v>51</v>
      </c>
      <c r="F58" s="93">
        <v>17.4</v>
      </c>
      <c r="G58" s="93"/>
      <c r="H58" s="93"/>
      <c r="I58" s="93"/>
      <c r="J58" s="93">
        <v>5.1</v>
      </c>
      <c r="K58" s="93"/>
      <c r="L58" s="93">
        <v>0</v>
      </c>
      <c r="M58" s="93">
        <v>4</v>
      </c>
      <c r="N58" s="93">
        <v>2.1</v>
      </c>
      <c r="O58" s="93">
        <v>1.7</v>
      </c>
      <c r="P58" s="93">
        <v>6.7</v>
      </c>
      <c r="Q58" s="93">
        <v>0.1</v>
      </c>
      <c r="R58" s="93"/>
      <c r="S58" s="93">
        <v>69.8</v>
      </c>
      <c r="T58" s="93">
        <v>20.5</v>
      </c>
      <c r="U58" s="93">
        <v>9.7</v>
      </c>
    </row>
    <row r="59" spans="1:21" ht="14.25">
      <c r="A59" s="12" t="s">
        <v>60</v>
      </c>
      <c r="B59" s="85" t="s">
        <v>35</v>
      </c>
      <c r="C59" s="85">
        <v>2008</v>
      </c>
      <c r="D59" s="86">
        <v>0.086</v>
      </c>
      <c r="E59" s="85">
        <v>52</v>
      </c>
      <c r="F59" s="165">
        <v>3</v>
      </c>
      <c r="G59" s="165"/>
      <c r="H59" s="165"/>
      <c r="I59" s="165">
        <v>10.8</v>
      </c>
      <c r="J59" s="165"/>
      <c r="K59" s="165"/>
      <c r="L59" s="165">
        <v>12.1</v>
      </c>
      <c r="M59" s="165">
        <v>13.7</v>
      </c>
      <c r="N59" s="165">
        <v>7</v>
      </c>
      <c r="O59" s="165">
        <v>4.7</v>
      </c>
      <c r="P59" s="165">
        <v>20.2</v>
      </c>
      <c r="Q59" s="165">
        <v>13.8</v>
      </c>
      <c r="R59" s="165"/>
      <c r="S59" s="165">
        <v>11.8</v>
      </c>
      <c r="T59" s="165">
        <v>42</v>
      </c>
      <c r="U59" s="165">
        <v>46.3</v>
      </c>
    </row>
    <row r="60" spans="1:21" ht="14.25">
      <c r="A60" s="1" t="s">
        <v>57</v>
      </c>
      <c r="B60" s="80" t="s">
        <v>11</v>
      </c>
      <c r="C60" s="80">
        <v>2006</v>
      </c>
      <c r="D60" s="90">
        <v>0.093</v>
      </c>
      <c r="E60" s="80">
        <v>53</v>
      </c>
      <c r="F60" s="93">
        <v>6.7</v>
      </c>
      <c r="G60" s="93">
        <v>19.5</v>
      </c>
      <c r="H60" s="93"/>
      <c r="I60" s="93">
        <v>10.4</v>
      </c>
      <c r="J60" s="93">
        <v>5.5</v>
      </c>
      <c r="K60" s="93"/>
      <c r="L60" s="93">
        <v>1.7</v>
      </c>
      <c r="M60" s="93">
        <v>12.1</v>
      </c>
      <c r="N60" s="93">
        <v>13.5</v>
      </c>
      <c r="O60" s="93">
        <v>6</v>
      </c>
      <c r="P60" s="93">
        <v>3.8</v>
      </c>
      <c r="Q60" s="93">
        <v>4</v>
      </c>
      <c r="R60" s="93"/>
      <c r="S60" s="93">
        <v>47</v>
      </c>
      <c r="T60" s="93">
        <v>28.4</v>
      </c>
      <c r="U60" s="93">
        <v>24.5</v>
      </c>
    </row>
    <row r="61" spans="1:21" ht="14.25">
      <c r="A61" s="1" t="s">
        <v>58</v>
      </c>
      <c r="B61" s="80" t="s">
        <v>10</v>
      </c>
      <c r="C61" s="80">
        <v>2003</v>
      </c>
      <c r="D61" s="90">
        <v>0.101</v>
      </c>
      <c r="E61" s="80">
        <v>54</v>
      </c>
      <c r="F61" s="93">
        <v>6.8</v>
      </c>
      <c r="G61" s="93"/>
      <c r="H61" s="93"/>
      <c r="I61" s="93">
        <v>7.4</v>
      </c>
      <c r="J61" s="93">
        <v>4</v>
      </c>
      <c r="K61" s="93"/>
      <c r="L61" s="93">
        <v>6.5</v>
      </c>
      <c r="M61" s="93">
        <v>22.8</v>
      </c>
      <c r="N61" s="93">
        <v>18.3</v>
      </c>
      <c r="O61" s="93">
        <v>15.9</v>
      </c>
      <c r="P61" s="93">
        <v>26.6</v>
      </c>
      <c r="Q61" s="93">
        <v>16.1</v>
      </c>
      <c r="R61" s="93"/>
      <c r="S61" s="93">
        <v>22.4</v>
      </c>
      <c r="T61" s="93">
        <v>19</v>
      </c>
      <c r="U61" s="93">
        <v>58.6</v>
      </c>
    </row>
    <row r="62" spans="1:21" ht="14.25">
      <c r="A62" s="1" t="s">
        <v>59</v>
      </c>
      <c r="B62" s="80" t="s">
        <v>11</v>
      </c>
      <c r="C62" s="80">
        <v>2005</v>
      </c>
      <c r="D62" s="90">
        <v>0.116</v>
      </c>
      <c r="E62" s="80">
        <v>55</v>
      </c>
      <c r="F62" s="93">
        <v>2.4</v>
      </c>
      <c r="G62" s="93">
        <v>4.9</v>
      </c>
      <c r="H62" s="93"/>
      <c r="I62" s="93">
        <v>15.2</v>
      </c>
      <c r="J62" s="93">
        <v>2.9</v>
      </c>
      <c r="K62" s="93"/>
      <c r="L62" s="93">
        <v>13</v>
      </c>
      <c r="M62" s="93">
        <v>27.4</v>
      </c>
      <c r="N62" s="93">
        <v>22.9</v>
      </c>
      <c r="O62" s="93">
        <v>15.2</v>
      </c>
      <c r="P62" s="93">
        <v>35.9</v>
      </c>
      <c r="Q62" s="93">
        <v>17.6</v>
      </c>
      <c r="R62" s="93"/>
      <c r="S62" s="93">
        <v>10.4</v>
      </c>
      <c r="T62" s="93">
        <v>26.1</v>
      </c>
      <c r="U62" s="93">
        <v>63.5</v>
      </c>
    </row>
    <row r="63" spans="1:21" ht="14.25">
      <c r="A63" s="1" t="s">
        <v>60</v>
      </c>
      <c r="B63" s="80" t="s">
        <v>35</v>
      </c>
      <c r="C63" s="80">
        <v>2003</v>
      </c>
      <c r="D63" s="90">
        <v>0.119</v>
      </c>
      <c r="E63" s="80">
        <v>56</v>
      </c>
      <c r="F63" s="93">
        <v>3.7</v>
      </c>
      <c r="G63" s="93">
        <v>8.8</v>
      </c>
      <c r="H63" s="93"/>
      <c r="I63" s="93">
        <v>14.2</v>
      </c>
      <c r="J63" s="93"/>
      <c r="K63" s="93"/>
      <c r="L63" s="93">
        <v>18.8</v>
      </c>
      <c r="M63" s="93">
        <v>17.6</v>
      </c>
      <c r="N63" s="93">
        <v>9</v>
      </c>
      <c r="O63" s="93">
        <v>7.8</v>
      </c>
      <c r="P63" s="93"/>
      <c r="Q63" s="93">
        <v>22.8</v>
      </c>
      <c r="R63" s="93"/>
      <c r="S63" s="93">
        <v>17.5</v>
      </c>
      <c r="T63" s="93">
        <v>39.8</v>
      </c>
      <c r="U63" s="93">
        <v>42.7</v>
      </c>
    </row>
    <row r="64" spans="1:21" ht="14.25">
      <c r="A64" s="1" t="s">
        <v>65</v>
      </c>
      <c r="B64" s="80" t="s">
        <v>35</v>
      </c>
      <c r="C64" s="80">
        <v>2007</v>
      </c>
      <c r="D64" s="90">
        <v>0.125</v>
      </c>
      <c r="E64" s="80">
        <v>57</v>
      </c>
      <c r="F64" s="93">
        <v>5.1</v>
      </c>
      <c r="G64" s="93">
        <v>7</v>
      </c>
      <c r="H64" s="93"/>
      <c r="I64" s="93">
        <v>14.4</v>
      </c>
      <c r="J64" s="93"/>
      <c r="K64" s="93"/>
      <c r="L64" s="93">
        <v>7.8</v>
      </c>
      <c r="M64" s="93">
        <v>23.1</v>
      </c>
      <c r="N64" s="93">
        <v>18.3</v>
      </c>
      <c r="O64" s="93">
        <v>8.299999</v>
      </c>
      <c r="P64" s="93">
        <v>26.7</v>
      </c>
      <c r="Q64" s="93">
        <v>18.3</v>
      </c>
      <c r="R64" s="93"/>
      <c r="S64" s="93">
        <v>16</v>
      </c>
      <c r="T64" s="93">
        <v>38.5</v>
      </c>
      <c r="U64" s="93">
        <v>45.5</v>
      </c>
    </row>
    <row r="65" spans="1:21" ht="14.25">
      <c r="A65" s="1" t="s">
        <v>61</v>
      </c>
      <c r="B65" s="80" t="s">
        <v>11</v>
      </c>
      <c r="C65" s="80">
        <v>2005</v>
      </c>
      <c r="D65" s="90">
        <v>0.125</v>
      </c>
      <c r="E65" s="80">
        <v>58</v>
      </c>
      <c r="F65" s="93">
        <v>0.2</v>
      </c>
      <c r="G65" s="93">
        <v>12.5</v>
      </c>
      <c r="H65" s="93"/>
      <c r="I65" s="93">
        <v>23.3</v>
      </c>
      <c r="J65" s="93">
        <v>10.2</v>
      </c>
      <c r="K65" s="93"/>
      <c r="L65" s="93">
        <v>0.4</v>
      </c>
      <c r="M65" s="93">
        <v>5.7</v>
      </c>
      <c r="N65" s="93">
        <v>20.3</v>
      </c>
      <c r="O65" s="93">
        <v>24.2</v>
      </c>
      <c r="P65" s="93">
        <v>21.2</v>
      </c>
      <c r="Q65" s="93">
        <v>15.3</v>
      </c>
      <c r="R65" s="93"/>
      <c r="S65" s="93">
        <v>16.9</v>
      </c>
      <c r="T65" s="93">
        <v>44.5</v>
      </c>
      <c r="U65" s="93">
        <v>38.6</v>
      </c>
    </row>
    <row r="66" spans="1:21" ht="14.25">
      <c r="A66" s="1" t="s">
        <v>62</v>
      </c>
      <c r="B66" s="80" t="s">
        <v>35</v>
      </c>
      <c r="C66" s="80">
        <v>2002</v>
      </c>
      <c r="D66" s="90">
        <v>0.126</v>
      </c>
      <c r="E66" s="80">
        <v>59</v>
      </c>
      <c r="F66" s="93">
        <v>7</v>
      </c>
      <c r="G66" s="93">
        <v>6.1</v>
      </c>
      <c r="H66" s="93"/>
      <c r="I66" s="93">
        <v>10.8</v>
      </c>
      <c r="J66" s="93"/>
      <c r="K66" s="93"/>
      <c r="L66" s="93">
        <v>11</v>
      </c>
      <c r="M66" s="93">
        <v>23.7</v>
      </c>
      <c r="N66" s="93">
        <v>32.3</v>
      </c>
      <c r="O66" s="93">
        <v>18.1</v>
      </c>
      <c r="P66" s="93"/>
      <c r="Q66" s="93">
        <v>17</v>
      </c>
      <c r="R66" s="93"/>
      <c r="S66" s="93">
        <v>17.4</v>
      </c>
      <c r="T66" s="93">
        <v>28.5</v>
      </c>
      <c r="U66" s="93">
        <v>54</v>
      </c>
    </row>
    <row r="67" spans="1:21" ht="14.25">
      <c r="A67" s="1" t="s">
        <v>63</v>
      </c>
      <c r="B67" s="80" t="s">
        <v>35</v>
      </c>
      <c r="C67" s="80">
        <v>2004</v>
      </c>
      <c r="D67" s="90">
        <v>0.129</v>
      </c>
      <c r="E67" s="80">
        <v>60</v>
      </c>
      <c r="F67" s="93">
        <v>5.1</v>
      </c>
      <c r="G67" s="93">
        <v>3.5</v>
      </c>
      <c r="H67" s="93"/>
      <c r="I67" s="93">
        <v>10.8</v>
      </c>
      <c r="J67" s="93">
        <v>1.8</v>
      </c>
      <c r="K67" s="93"/>
      <c r="L67" s="93">
        <v>25.3</v>
      </c>
      <c r="M67" s="93">
        <v>34.5</v>
      </c>
      <c r="N67" s="93">
        <v>21.5</v>
      </c>
      <c r="O67" s="93">
        <v>29.4</v>
      </c>
      <c r="P67" s="93">
        <v>33.4</v>
      </c>
      <c r="Q67" s="93">
        <v>23.9</v>
      </c>
      <c r="R67" s="93"/>
      <c r="S67" s="93">
        <v>11.1</v>
      </c>
      <c r="T67" s="93">
        <v>16.3</v>
      </c>
      <c r="U67" s="93">
        <v>72.6</v>
      </c>
    </row>
    <row r="68" spans="1:21" ht="14.25">
      <c r="A68" s="1" t="s">
        <v>71</v>
      </c>
      <c r="B68" s="80" t="s">
        <v>35</v>
      </c>
      <c r="C68" s="80">
        <v>2008</v>
      </c>
      <c r="D68" s="90">
        <v>0.135</v>
      </c>
      <c r="E68" s="80">
        <v>61</v>
      </c>
      <c r="F68" s="93">
        <v>8.5</v>
      </c>
      <c r="G68" s="93">
        <v>4.6</v>
      </c>
      <c r="H68" s="93"/>
      <c r="I68" s="93">
        <v>19.9</v>
      </c>
      <c r="J68" s="93">
        <v>3.7</v>
      </c>
      <c r="K68" s="93"/>
      <c r="L68" s="93">
        <v>18.2</v>
      </c>
      <c r="M68" s="93">
        <v>37.7</v>
      </c>
      <c r="N68" s="93">
        <v>11.8</v>
      </c>
      <c r="O68" s="93">
        <v>23.4</v>
      </c>
      <c r="P68" s="93">
        <v>26.3</v>
      </c>
      <c r="Q68" s="93">
        <v>15.3</v>
      </c>
      <c r="R68" s="93"/>
      <c r="S68" s="93">
        <v>16.1</v>
      </c>
      <c r="T68" s="93">
        <v>29.2</v>
      </c>
      <c r="U68" s="93">
        <v>54.7</v>
      </c>
    </row>
    <row r="69" spans="1:21" ht="14.25">
      <c r="A69" s="1" t="s">
        <v>123</v>
      </c>
      <c r="B69" s="80" t="s">
        <v>10</v>
      </c>
      <c r="C69" s="80">
        <v>2003</v>
      </c>
      <c r="D69" s="90">
        <v>0.151</v>
      </c>
      <c r="E69" s="80">
        <v>62</v>
      </c>
      <c r="F69" s="93">
        <v>21.8</v>
      </c>
      <c r="G69" s="93"/>
      <c r="H69" s="93"/>
      <c r="I69" s="93">
        <v>7.7</v>
      </c>
      <c r="J69" s="93">
        <v>3.8</v>
      </c>
      <c r="K69" s="93"/>
      <c r="L69" s="93">
        <v>14.3</v>
      </c>
      <c r="M69" s="93">
        <v>10.1</v>
      </c>
      <c r="N69" s="93">
        <v>5.4</v>
      </c>
      <c r="O69" s="93">
        <v>22.5</v>
      </c>
      <c r="P69" s="93">
        <v>32</v>
      </c>
      <c r="Q69" s="93">
        <v>21.6</v>
      </c>
      <c r="R69" s="93"/>
      <c r="S69" s="93">
        <v>48.2</v>
      </c>
      <c r="T69" s="93">
        <v>12.7</v>
      </c>
      <c r="U69" s="93">
        <v>39</v>
      </c>
    </row>
    <row r="70" spans="1:21" ht="14.25">
      <c r="A70" s="1" t="s">
        <v>165</v>
      </c>
      <c r="B70" s="80" t="s">
        <v>11</v>
      </c>
      <c r="C70" s="80">
        <v>2010</v>
      </c>
      <c r="D70" s="90">
        <v>0.161</v>
      </c>
      <c r="E70" s="80">
        <v>63</v>
      </c>
      <c r="F70" s="93">
        <v>29.4</v>
      </c>
      <c r="G70" s="93">
        <v>9.099999</v>
      </c>
      <c r="H70" s="93"/>
      <c r="I70" s="93">
        <v>14.3</v>
      </c>
      <c r="J70" s="93">
        <v>5.3</v>
      </c>
      <c r="K70" s="93"/>
      <c r="L70" s="93">
        <v>22.3</v>
      </c>
      <c r="M70" s="93">
        <v>28</v>
      </c>
      <c r="N70" s="93">
        <v>3.4</v>
      </c>
      <c r="O70" s="93">
        <v>11.1</v>
      </c>
      <c r="P70" s="93">
        <v>30.2</v>
      </c>
      <c r="Q70" s="93">
        <v>21.2</v>
      </c>
      <c r="R70" s="93"/>
      <c r="S70" s="93">
        <v>39.8</v>
      </c>
      <c r="T70" s="93">
        <v>20.2</v>
      </c>
      <c r="U70" s="93">
        <v>40</v>
      </c>
    </row>
    <row r="71" spans="1:21" ht="14.25">
      <c r="A71" s="1" t="s">
        <v>67</v>
      </c>
      <c r="B71" s="80" t="s">
        <v>35</v>
      </c>
      <c r="C71" s="80">
        <v>2004</v>
      </c>
      <c r="D71" s="90">
        <v>0.167</v>
      </c>
      <c r="E71" s="80">
        <v>64</v>
      </c>
      <c r="F71" s="93">
        <v>21.5</v>
      </c>
      <c r="G71" s="93">
        <v>16.5</v>
      </c>
      <c r="H71" s="93"/>
      <c r="I71" s="93">
        <v>15.5</v>
      </c>
      <c r="J71" s="93">
        <v>11.2</v>
      </c>
      <c r="K71" s="93"/>
      <c r="L71" s="93">
        <v>20.2</v>
      </c>
      <c r="M71" s="93">
        <v>20.1</v>
      </c>
      <c r="N71" s="93">
        <v>20.7</v>
      </c>
      <c r="O71" s="93">
        <v>17</v>
      </c>
      <c r="P71" s="93">
        <v>9.3</v>
      </c>
      <c r="Q71" s="93">
        <v>19.3</v>
      </c>
      <c r="R71" s="93"/>
      <c r="S71" s="93">
        <v>38</v>
      </c>
      <c r="T71" s="93">
        <v>26.6</v>
      </c>
      <c r="U71" s="93">
        <v>35.5</v>
      </c>
    </row>
    <row r="72" spans="1:21" ht="14.25">
      <c r="A72" s="1" t="s">
        <v>66</v>
      </c>
      <c r="B72" s="80" t="s">
        <v>11</v>
      </c>
      <c r="C72" s="80">
        <v>2006</v>
      </c>
      <c r="D72" s="90">
        <v>0.177</v>
      </c>
      <c r="E72" s="80">
        <v>65</v>
      </c>
      <c r="F72" s="93">
        <v>15.8</v>
      </c>
      <c r="G72" s="93">
        <v>23.9</v>
      </c>
      <c r="H72" s="93"/>
      <c r="I72" s="93">
        <v>12.2</v>
      </c>
      <c r="J72" s="93">
        <v>12.8</v>
      </c>
      <c r="K72" s="93"/>
      <c r="L72" s="93">
        <v>25.9</v>
      </c>
      <c r="M72" s="93">
        <v>25.6</v>
      </c>
      <c r="N72" s="93">
        <v>8.299999</v>
      </c>
      <c r="O72" s="93">
        <v>23</v>
      </c>
      <c r="P72" s="93">
        <v>10.7</v>
      </c>
      <c r="Q72" s="93">
        <v>31.7</v>
      </c>
      <c r="R72" s="93"/>
      <c r="S72" s="93">
        <v>37.3</v>
      </c>
      <c r="T72" s="93">
        <v>23.4</v>
      </c>
      <c r="U72" s="93">
        <v>39.2</v>
      </c>
    </row>
    <row r="73" spans="1:21" ht="14.25">
      <c r="A73" s="1" t="s">
        <v>64</v>
      </c>
      <c r="B73" s="80" t="s">
        <v>11</v>
      </c>
      <c r="C73" s="80">
        <v>2000</v>
      </c>
      <c r="D73" s="90">
        <v>0.187</v>
      </c>
      <c r="E73" s="80">
        <v>66</v>
      </c>
      <c r="F73" s="93">
        <v>17</v>
      </c>
      <c r="G73" s="93">
        <v>19.9</v>
      </c>
      <c r="H73" s="93"/>
      <c r="I73" s="93"/>
      <c r="J73" s="93">
        <v>11.9</v>
      </c>
      <c r="K73" s="93"/>
      <c r="L73" s="93"/>
      <c r="M73" s="93">
        <v>27</v>
      </c>
      <c r="N73" s="93">
        <v>35.5</v>
      </c>
      <c r="O73" s="93">
        <v>7.3</v>
      </c>
      <c r="P73" s="93"/>
      <c r="Q73" s="93">
        <v>33.3</v>
      </c>
      <c r="R73" s="93"/>
      <c r="S73" s="93">
        <v>32.9</v>
      </c>
      <c r="T73" s="93">
        <v>21.1</v>
      </c>
      <c r="U73" s="93">
        <v>46</v>
      </c>
    </row>
    <row r="74" spans="1:21" ht="14.25">
      <c r="A74" s="1" t="s">
        <v>68</v>
      </c>
      <c r="B74" s="80" t="s">
        <v>35</v>
      </c>
      <c r="C74" s="80">
        <v>2008</v>
      </c>
      <c r="D74" s="90">
        <v>0.193</v>
      </c>
      <c r="E74" s="80">
        <v>67</v>
      </c>
      <c r="F74" s="93">
        <v>16.8</v>
      </c>
      <c r="G74" s="93">
        <v>12.1</v>
      </c>
      <c r="H74" s="93"/>
      <c r="I74" s="93">
        <v>13.2</v>
      </c>
      <c r="J74" s="93">
        <v>7.7</v>
      </c>
      <c r="K74" s="93"/>
      <c r="L74" s="93">
        <v>36.8</v>
      </c>
      <c r="M74" s="93">
        <v>48.8</v>
      </c>
      <c r="N74" s="93">
        <v>18.5</v>
      </c>
      <c r="O74" s="93">
        <v>15.4</v>
      </c>
      <c r="P74" s="93">
        <v>50.7</v>
      </c>
      <c r="Q74" s="93">
        <v>27.3</v>
      </c>
      <c r="R74" s="93"/>
      <c r="S74" s="93">
        <v>25</v>
      </c>
      <c r="T74" s="93">
        <v>18.1</v>
      </c>
      <c r="U74" s="93">
        <v>56.9</v>
      </c>
    </row>
    <row r="75" spans="1:21" ht="14.25">
      <c r="A75" s="1" t="s">
        <v>166</v>
      </c>
      <c r="B75" s="80" t="s">
        <v>11</v>
      </c>
      <c r="C75" s="80">
        <v>2007</v>
      </c>
      <c r="D75" s="90">
        <v>0.21</v>
      </c>
      <c r="E75" s="80">
        <v>68</v>
      </c>
      <c r="F75" s="93">
        <v>5.1</v>
      </c>
      <c r="G75" s="93">
        <v>21.1</v>
      </c>
      <c r="H75" s="93"/>
      <c r="I75" s="93">
        <v>8</v>
      </c>
      <c r="J75" s="93">
        <v>7.6</v>
      </c>
      <c r="K75" s="93"/>
      <c r="L75" s="93">
        <v>54.8</v>
      </c>
      <c r="M75" s="93">
        <v>43.9</v>
      </c>
      <c r="N75" s="93">
        <v>15.5</v>
      </c>
      <c r="O75" s="93">
        <v>18.1</v>
      </c>
      <c r="P75" s="93">
        <v>61.7</v>
      </c>
      <c r="Q75" s="93">
        <v>58.6</v>
      </c>
      <c r="R75" s="93"/>
      <c r="S75" s="93">
        <v>20.8</v>
      </c>
      <c r="T75" s="93">
        <v>12.4</v>
      </c>
      <c r="U75" s="93">
        <v>66.8</v>
      </c>
    </row>
    <row r="76" spans="1:21" ht="14.25">
      <c r="A76" s="1" t="s">
        <v>69</v>
      </c>
      <c r="B76" s="80" t="s">
        <v>35</v>
      </c>
      <c r="C76" s="80">
        <v>2006</v>
      </c>
      <c r="D76" s="90">
        <v>0.215</v>
      </c>
      <c r="E76" s="80">
        <v>69</v>
      </c>
      <c r="F76" s="93">
        <v>15.8</v>
      </c>
      <c r="G76" s="93">
        <v>32.5</v>
      </c>
      <c r="H76" s="93"/>
      <c r="I76" s="93">
        <v>12.7</v>
      </c>
      <c r="J76" s="93">
        <v>8.6</v>
      </c>
      <c r="K76" s="93"/>
      <c r="L76" s="93"/>
      <c r="M76" s="93">
        <v>34.2</v>
      </c>
      <c r="N76" s="93">
        <v>15.3</v>
      </c>
      <c r="O76" s="93">
        <v>25.2</v>
      </c>
      <c r="P76" s="93">
        <v>47.9</v>
      </c>
      <c r="Q76" s="93">
        <v>25.5</v>
      </c>
      <c r="R76" s="93"/>
      <c r="S76" s="93">
        <v>37.5</v>
      </c>
      <c r="T76" s="93">
        <v>16.5</v>
      </c>
      <c r="U76" s="93">
        <v>46</v>
      </c>
    </row>
    <row r="77" spans="1:21" ht="14.25">
      <c r="A77" s="1" t="s">
        <v>125</v>
      </c>
      <c r="B77" s="80" t="s">
        <v>35</v>
      </c>
      <c r="C77" s="80">
        <v>2000</v>
      </c>
      <c r="D77" s="90">
        <v>0.216</v>
      </c>
      <c r="E77" s="80">
        <v>70</v>
      </c>
      <c r="F77" s="93">
        <v>11.3</v>
      </c>
      <c r="G77" s="93">
        <v>10</v>
      </c>
      <c r="H77" s="93"/>
      <c r="I77" s="93">
        <v>26.7</v>
      </c>
      <c r="J77" s="93">
        <v>14.2</v>
      </c>
      <c r="K77" s="93"/>
      <c r="L77" s="93">
        <v>27.4</v>
      </c>
      <c r="M77" s="93">
        <v>53.7</v>
      </c>
      <c r="N77" s="93">
        <v>24.6</v>
      </c>
      <c r="O77" s="93">
        <v>23.9</v>
      </c>
      <c r="P77" s="93">
        <v>36</v>
      </c>
      <c r="Q77" s="93">
        <v>36</v>
      </c>
      <c r="R77" s="93"/>
      <c r="S77" s="93">
        <v>16.5</v>
      </c>
      <c r="T77" s="93">
        <v>31.6</v>
      </c>
      <c r="U77" s="93">
        <v>51.9</v>
      </c>
    </row>
    <row r="78" spans="1:21" ht="14.25">
      <c r="A78" s="1" t="s">
        <v>122</v>
      </c>
      <c r="B78" s="80" t="s">
        <v>35</v>
      </c>
      <c r="C78" s="80">
        <v>2009</v>
      </c>
      <c r="D78" s="90">
        <v>0.218</v>
      </c>
      <c r="E78" s="80">
        <v>71</v>
      </c>
      <c r="F78" s="93">
        <v>22</v>
      </c>
      <c r="G78" s="93">
        <v>12.7</v>
      </c>
      <c r="H78" s="93"/>
      <c r="I78" s="93">
        <v>22.6</v>
      </c>
      <c r="J78" s="93">
        <v>13.3</v>
      </c>
      <c r="K78" s="93"/>
      <c r="L78" s="93">
        <v>34.4</v>
      </c>
      <c r="M78" s="93">
        <v>46.6</v>
      </c>
      <c r="N78" s="93">
        <v>13.8</v>
      </c>
      <c r="O78" s="93">
        <v>0.6</v>
      </c>
      <c r="P78" s="93">
        <v>52.9</v>
      </c>
      <c r="Q78" s="93">
        <v>32.6</v>
      </c>
      <c r="R78" s="93"/>
      <c r="S78" s="93">
        <v>26.5</v>
      </c>
      <c r="T78" s="93">
        <v>27.4</v>
      </c>
      <c r="U78" s="93">
        <v>46</v>
      </c>
    </row>
    <row r="79" spans="1:21" ht="14.25">
      <c r="A79" s="1" t="s">
        <v>75</v>
      </c>
      <c r="B79" s="80" t="s">
        <v>35</v>
      </c>
      <c r="C79" s="80">
        <v>2009</v>
      </c>
      <c r="D79" s="90">
        <v>0.223</v>
      </c>
      <c r="E79" s="80">
        <v>72</v>
      </c>
      <c r="F79" s="93">
        <v>10.2</v>
      </c>
      <c r="G79" s="93">
        <v>11.8</v>
      </c>
      <c r="H79" s="93"/>
      <c r="I79" s="93">
        <v>15.2</v>
      </c>
      <c r="J79" s="93">
        <v>6</v>
      </c>
      <c r="K79" s="93"/>
      <c r="L79" s="93">
        <v>59.5</v>
      </c>
      <c r="M79" s="93">
        <v>52.9</v>
      </c>
      <c r="N79" s="93">
        <v>27.6</v>
      </c>
      <c r="O79" s="93">
        <v>35.3</v>
      </c>
      <c r="P79" s="93">
        <v>54.1</v>
      </c>
      <c r="Q79" s="93">
        <v>42</v>
      </c>
      <c r="R79" s="93"/>
      <c r="S79" s="93">
        <v>16.5</v>
      </c>
      <c r="T79" s="93">
        <v>15.9</v>
      </c>
      <c r="U79" s="93">
        <v>67.7</v>
      </c>
    </row>
    <row r="80" spans="1:21" ht="14.25">
      <c r="A80" s="1" t="s">
        <v>71</v>
      </c>
      <c r="B80" s="80" t="s">
        <v>35</v>
      </c>
      <c r="C80" s="80">
        <v>2003</v>
      </c>
      <c r="D80" s="90">
        <v>0.227</v>
      </c>
      <c r="E80" s="80">
        <v>73</v>
      </c>
      <c r="F80" s="93">
        <v>10</v>
      </c>
      <c r="G80" s="93">
        <v>30.4</v>
      </c>
      <c r="H80" s="93"/>
      <c r="I80" s="93">
        <v>26.7</v>
      </c>
      <c r="J80" s="93">
        <v>5.9</v>
      </c>
      <c r="K80" s="93"/>
      <c r="L80" s="93">
        <v>27.5</v>
      </c>
      <c r="M80" s="93">
        <v>56.5</v>
      </c>
      <c r="N80" s="93">
        <v>19.1</v>
      </c>
      <c r="O80" s="93">
        <v>30.4</v>
      </c>
      <c r="P80" s="93">
        <v>34.2</v>
      </c>
      <c r="Q80" s="93">
        <v>22.5</v>
      </c>
      <c r="R80" s="93"/>
      <c r="S80" s="93">
        <v>29.6</v>
      </c>
      <c r="T80" s="93">
        <v>23.9</v>
      </c>
      <c r="U80" s="93">
        <v>46.5</v>
      </c>
    </row>
    <row r="81" spans="1:21" ht="14.25">
      <c r="A81" s="1" t="s">
        <v>70</v>
      </c>
      <c r="B81" s="80" t="s">
        <v>35</v>
      </c>
      <c r="C81" s="80">
        <v>2006</v>
      </c>
      <c r="D81" s="90">
        <v>0.235</v>
      </c>
      <c r="E81" s="80">
        <v>74</v>
      </c>
      <c r="F81" s="93">
        <v>3.4</v>
      </c>
      <c r="G81" s="93">
        <v>12</v>
      </c>
      <c r="H81" s="93"/>
      <c r="I81" s="93">
        <v>16.4</v>
      </c>
      <c r="J81" s="93">
        <v>14.3</v>
      </c>
      <c r="K81" s="93"/>
      <c r="L81" s="93">
        <v>57.5</v>
      </c>
      <c r="M81" s="93">
        <v>48.4</v>
      </c>
      <c r="N81" s="93">
        <v>32.9</v>
      </c>
      <c r="O81" s="93">
        <v>34.3</v>
      </c>
      <c r="P81" s="93">
        <v>59.5</v>
      </c>
      <c r="Q81" s="93">
        <v>52.3</v>
      </c>
      <c r="R81" s="93"/>
      <c r="S81" s="93">
        <v>11</v>
      </c>
      <c r="T81" s="93">
        <v>21.8</v>
      </c>
      <c r="U81" s="93">
        <v>67.3</v>
      </c>
    </row>
    <row r="82" spans="1:21" ht="14.25">
      <c r="A82" s="1" t="s">
        <v>72</v>
      </c>
      <c r="B82" s="80" t="s">
        <v>35</v>
      </c>
      <c r="C82" s="80">
        <v>2007</v>
      </c>
      <c r="D82" s="90">
        <v>0.244</v>
      </c>
      <c r="E82" s="80">
        <v>75</v>
      </c>
      <c r="F82" s="93">
        <v>7.2</v>
      </c>
      <c r="G82" s="93">
        <v>19.5</v>
      </c>
      <c r="H82" s="93"/>
      <c r="I82" s="93">
        <v>27.2</v>
      </c>
      <c r="J82" s="93">
        <v>8</v>
      </c>
      <c r="K82" s="93"/>
      <c r="L82" s="93">
        <v>56.7</v>
      </c>
      <c r="M82" s="93">
        <v>58.1</v>
      </c>
      <c r="N82" s="93">
        <v>36.4</v>
      </c>
      <c r="O82" s="93">
        <v>12.2</v>
      </c>
      <c r="P82" s="93">
        <v>58</v>
      </c>
      <c r="Q82" s="93">
        <v>31.1</v>
      </c>
      <c r="R82" s="93"/>
      <c r="S82" s="93">
        <v>18.3</v>
      </c>
      <c r="T82" s="93">
        <v>24.1</v>
      </c>
      <c r="U82" s="93">
        <v>57.6</v>
      </c>
    </row>
    <row r="83" spans="1:21" ht="14.25">
      <c r="A83" s="12" t="s">
        <v>73</v>
      </c>
      <c r="B83" s="80" t="s">
        <v>35</v>
      </c>
      <c r="C83" s="80">
        <v>2007</v>
      </c>
      <c r="D83" s="90">
        <v>0.246</v>
      </c>
      <c r="E83" s="80">
        <v>76</v>
      </c>
      <c r="F83" s="93">
        <v>8.7</v>
      </c>
      <c r="G83" s="93">
        <v>9.099999</v>
      </c>
      <c r="H83" s="93"/>
      <c r="I83" s="93">
        <v>15.9</v>
      </c>
      <c r="J83" s="93">
        <v>22.7</v>
      </c>
      <c r="K83" s="93"/>
      <c r="L83" s="93">
        <v>55.5</v>
      </c>
      <c r="M83" s="93">
        <v>57</v>
      </c>
      <c r="N83" s="93">
        <v>20.4</v>
      </c>
      <c r="O83" s="93">
        <v>48.5</v>
      </c>
      <c r="P83" s="93">
        <v>58.1</v>
      </c>
      <c r="Q83" s="93">
        <v>34</v>
      </c>
      <c r="R83" s="93"/>
      <c r="S83" s="93">
        <v>12</v>
      </c>
      <c r="T83" s="93">
        <v>26.1</v>
      </c>
      <c r="U83" s="93">
        <v>61.8</v>
      </c>
    </row>
    <row r="84" spans="1:21" ht="14.25">
      <c r="A84" s="1" t="s">
        <v>74</v>
      </c>
      <c r="B84" s="80" t="s">
        <v>35</v>
      </c>
      <c r="C84" s="80">
        <v>2001</v>
      </c>
      <c r="D84" s="90">
        <v>0.25</v>
      </c>
      <c r="E84" s="80">
        <v>77</v>
      </c>
      <c r="F84" s="93">
        <v>22.9</v>
      </c>
      <c r="G84" s="93">
        <v>23.7</v>
      </c>
      <c r="H84" s="93"/>
      <c r="I84" s="93">
        <v>17.8</v>
      </c>
      <c r="J84" s="93">
        <v>8.299999</v>
      </c>
      <c r="K84" s="93"/>
      <c r="L84" s="93">
        <v>29.4</v>
      </c>
      <c r="M84" s="93">
        <v>48.4</v>
      </c>
      <c r="N84" s="93">
        <v>29.7</v>
      </c>
      <c r="O84" s="93">
        <v>38.1</v>
      </c>
      <c r="P84" s="93">
        <v>51.4</v>
      </c>
      <c r="Q84" s="93">
        <v>35.7</v>
      </c>
      <c r="R84" s="93"/>
      <c r="S84" s="93">
        <v>31</v>
      </c>
      <c r="T84" s="93">
        <v>17.3</v>
      </c>
      <c r="U84" s="93">
        <v>51.6</v>
      </c>
    </row>
    <row r="85" spans="1:21" ht="14.25">
      <c r="A85" s="1" t="s">
        <v>78</v>
      </c>
      <c r="B85" s="80" t="s">
        <v>35</v>
      </c>
      <c r="C85" s="80">
        <v>2009</v>
      </c>
      <c r="D85" s="90">
        <v>0.252</v>
      </c>
      <c r="E85" s="80">
        <v>78</v>
      </c>
      <c r="F85" s="93">
        <v>5.7</v>
      </c>
      <c r="G85" s="93">
        <v>8.5</v>
      </c>
      <c r="H85" s="93"/>
      <c r="I85" s="93">
        <v>28.4</v>
      </c>
      <c r="J85" s="93"/>
      <c r="K85" s="93"/>
      <c r="L85" s="93">
        <v>47.5</v>
      </c>
      <c r="M85" s="93">
        <v>56.3</v>
      </c>
      <c r="N85" s="93">
        <v>22.3</v>
      </c>
      <c r="O85" s="93">
        <v>30.7</v>
      </c>
      <c r="P85" s="93">
        <v>52.7</v>
      </c>
      <c r="Q85" s="93">
        <v>30</v>
      </c>
      <c r="R85" s="93"/>
      <c r="S85" s="93">
        <v>9.4</v>
      </c>
      <c r="T85" s="93">
        <v>37.7</v>
      </c>
      <c r="U85" s="93">
        <v>52.9</v>
      </c>
    </row>
    <row r="86" spans="1:21" ht="14.25">
      <c r="A86" s="12" t="s">
        <v>75</v>
      </c>
      <c r="B86" s="85" t="s">
        <v>35</v>
      </c>
      <c r="C86" s="85">
        <v>2004</v>
      </c>
      <c r="D86" s="86">
        <v>0.289</v>
      </c>
      <c r="E86" s="85">
        <v>79</v>
      </c>
      <c r="F86" s="165">
        <v>13.6</v>
      </c>
      <c r="G86" s="165">
        <v>19.1</v>
      </c>
      <c r="H86" s="165"/>
      <c r="I86" s="165">
        <v>17.7</v>
      </c>
      <c r="J86" s="165">
        <v>6.2</v>
      </c>
      <c r="K86" s="165"/>
      <c r="L86" s="165">
        <v>74.9</v>
      </c>
      <c r="M86" s="165">
        <v>68</v>
      </c>
      <c r="N86" s="165">
        <v>34.2</v>
      </c>
      <c r="O86" s="165">
        <v>41.8</v>
      </c>
      <c r="P86" s="165">
        <v>64.5</v>
      </c>
      <c r="Q86" s="165">
        <v>67.7</v>
      </c>
      <c r="R86" s="165"/>
      <c r="S86" s="165">
        <v>18.8</v>
      </c>
      <c r="T86" s="165">
        <v>13.8</v>
      </c>
      <c r="U86" s="165">
        <v>67.4</v>
      </c>
    </row>
    <row r="87" spans="1:21" ht="14.25">
      <c r="A87" s="1" t="s">
        <v>122</v>
      </c>
      <c r="B87" s="80" t="s">
        <v>11</v>
      </c>
      <c r="C87" s="80">
        <v>2000</v>
      </c>
      <c r="D87" s="90">
        <v>0.295</v>
      </c>
      <c r="E87" s="80">
        <v>80</v>
      </c>
      <c r="F87" s="93">
        <v>31.5</v>
      </c>
      <c r="G87" s="93">
        <v>13.4</v>
      </c>
      <c r="H87" s="93"/>
      <c r="I87" s="93">
        <v>27.7</v>
      </c>
      <c r="J87" s="93">
        <v>8</v>
      </c>
      <c r="K87" s="93"/>
      <c r="L87" s="93">
        <v>51.8</v>
      </c>
      <c r="M87" s="93">
        <v>71.8</v>
      </c>
      <c r="N87" s="93">
        <v>29.9</v>
      </c>
      <c r="O87" s="93">
        <v>0.3</v>
      </c>
      <c r="P87" s="93">
        <v>72</v>
      </c>
      <c r="Q87" s="93">
        <v>62.8</v>
      </c>
      <c r="R87" s="93"/>
      <c r="S87" s="93">
        <v>25.4</v>
      </c>
      <c r="T87" s="93">
        <v>20.2</v>
      </c>
      <c r="U87" s="93">
        <v>54.4</v>
      </c>
    </row>
    <row r="88" spans="1:21" ht="14.25">
      <c r="A88" s="1" t="s">
        <v>77</v>
      </c>
      <c r="B88" s="80" t="s">
        <v>11</v>
      </c>
      <c r="C88" s="80">
        <v>2006</v>
      </c>
      <c r="D88" s="90">
        <v>0.302</v>
      </c>
      <c r="E88" s="80">
        <v>81</v>
      </c>
      <c r="F88" s="93">
        <v>25.8</v>
      </c>
      <c r="G88" s="93">
        <v>32.2</v>
      </c>
      <c r="H88" s="93"/>
      <c r="I88" s="93"/>
      <c r="J88" s="93">
        <v>22.3</v>
      </c>
      <c r="K88" s="93"/>
      <c r="L88" s="93">
        <v>41.4</v>
      </c>
      <c r="M88" s="93">
        <v>48.3</v>
      </c>
      <c r="N88" s="93">
        <v>35.1</v>
      </c>
      <c r="O88" s="93">
        <v>9.9</v>
      </c>
      <c r="P88" s="93">
        <v>61.2</v>
      </c>
      <c r="Q88" s="93">
        <v>39.6</v>
      </c>
      <c r="R88" s="93"/>
      <c r="S88" s="93">
        <v>32</v>
      </c>
      <c r="T88" s="93">
        <v>24.6</v>
      </c>
      <c r="U88" s="93">
        <v>43.3</v>
      </c>
    </row>
    <row r="89" spans="1:21" ht="14.25">
      <c r="A89" s="1" t="s">
        <v>79</v>
      </c>
      <c r="B89" s="80" t="s">
        <v>35</v>
      </c>
      <c r="C89" s="80">
        <v>2007</v>
      </c>
      <c r="D89" s="90">
        <v>0.304</v>
      </c>
      <c r="E89" s="80">
        <v>82</v>
      </c>
      <c r="F89" s="93">
        <v>20.3</v>
      </c>
      <c r="G89" s="93">
        <v>41.7</v>
      </c>
      <c r="H89" s="93"/>
      <c r="I89" s="93">
        <v>30</v>
      </c>
      <c r="J89" s="93"/>
      <c r="K89" s="93"/>
      <c r="L89" s="93">
        <v>9.9</v>
      </c>
      <c r="M89" s="93">
        <v>38.6</v>
      </c>
      <c r="N89" s="93">
        <v>9.5</v>
      </c>
      <c r="O89" s="93">
        <v>42.1</v>
      </c>
      <c r="P89" s="93">
        <v>51.3</v>
      </c>
      <c r="Q89" s="93">
        <v>30.3</v>
      </c>
      <c r="R89" s="93"/>
      <c r="S89" s="93">
        <v>33.9</v>
      </c>
      <c r="T89" s="93">
        <v>32.9</v>
      </c>
      <c r="U89" s="93">
        <v>33.2</v>
      </c>
    </row>
    <row r="90" spans="1:21" ht="14.25">
      <c r="A90" s="1" t="s">
        <v>85</v>
      </c>
      <c r="B90" s="80" t="s">
        <v>35</v>
      </c>
      <c r="C90" s="80">
        <v>2009</v>
      </c>
      <c r="D90" s="90">
        <v>0.31</v>
      </c>
      <c r="E90" s="80">
        <v>83</v>
      </c>
      <c r="F90" s="93">
        <v>9.4</v>
      </c>
      <c r="G90" s="93">
        <v>15</v>
      </c>
      <c r="H90" s="93"/>
      <c r="I90" s="93">
        <v>22.1</v>
      </c>
      <c r="J90" s="93">
        <v>22.6</v>
      </c>
      <c r="K90" s="93"/>
      <c r="L90" s="93">
        <v>71.8</v>
      </c>
      <c r="M90" s="93">
        <v>65.10001</v>
      </c>
      <c r="N90" s="93">
        <v>43.9</v>
      </c>
      <c r="O90" s="93">
        <v>59.5</v>
      </c>
      <c r="P90" s="93">
        <v>74.5</v>
      </c>
      <c r="Q90" s="93">
        <v>35.3</v>
      </c>
      <c r="R90" s="93"/>
      <c r="S90" s="93">
        <v>13.1</v>
      </c>
      <c r="T90" s="93">
        <v>24</v>
      </c>
      <c r="U90" s="93">
        <v>62.8</v>
      </c>
    </row>
    <row r="91" spans="1:21" ht="14.25">
      <c r="A91" s="1" t="s">
        <v>76</v>
      </c>
      <c r="B91" s="80" t="s">
        <v>35</v>
      </c>
      <c r="C91" s="80">
        <v>2005</v>
      </c>
      <c r="D91" s="90">
        <v>0.312</v>
      </c>
      <c r="E91" s="80">
        <v>84</v>
      </c>
      <c r="F91" s="93">
        <v>24.1</v>
      </c>
      <c r="G91" s="93">
        <v>27</v>
      </c>
      <c r="H91" s="93"/>
      <c r="I91" s="93">
        <v>25.3</v>
      </c>
      <c r="J91" s="93">
        <v>15.8</v>
      </c>
      <c r="K91" s="93"/>
      <c r="L91" s="93">
        <v>66.5</v>
      </c>
      <c r="M91" s="93">
        <v>66</v>
      </c>
      <c r="N91" s="93">
        <v>42.2</v>
      </c>
      <c r="O91" s="93">
        <v>7.2</v>
      </c>
      <c r="P91" s="93">
        <v>73</v>
      </c>
      <c r="Q91" s="93">
        <v>29.4</v>
      </c>
      <c r="R91" s="93"/>
      <c r="S91" s="93">
        <v>27.3</v>
      </c>
      <c r="T91" s="93">
        <v>22</v>
      </c>
      <c r="U91" s="93">
        <v>50.7</v>
      </c>
    </row>
    <row r="92" spans="1:21" ht="14.25">
      <c r="A92" s="1" t="s">
        <v>80</v>
      </c>
      <c r="B92" s="80" t="s">
        <v>11</v>
      </c>
      <c r="C92" s="80">
        <v>2006</v>
      </c>
      <c r="D92" s="90">
        <v>0.315</v>
      </c>
      <c r="E92" s="80">
        <v>85</v>
      </c>
      <c r="F92" s="93">
        <v>13.1</v>
      </c>
      <c r="G92" s="93">
        <v>42</v>
      </c>
      <c r="H92" s="93"/>
      <c r="I92" s="93">
        <v>34.4</v>
      </c>
      <c r="J92" s="93"/>
      <c r="K92" s="93"/>
      <c r="L92" s="93">
        <v>36.9</v>
      </c>
      <c r="M92" s="93">
        <v>30.2</v>
      </c>
      <c r="N92" s="93">
        <v>39.8</v>
      </c>
      <c r="O92" s="93">
        <v>23.7</v>
      </c>
      <c r="P92" s="93">
        <v>32.7</v>
      </c>
      <c r="Q92" s="93">
        <v>32.2</v>
      </c>
      <c r="R92" s="93"/>
      <c r="S92" s="93">
        <v>29.2</v>
      </c>
      <c r="T92" s="93">
        <v>36.4</v>
      </c>
      <c r="U92" s="93">
        <v>34.4</v>
      </c>
    </row>
    <row r="93" spans="1:21" ht="14.25">
      <c r="A93" s="1" t="s">
        <v>78</v>
      </c>
      <c r="B93" s="80" t="s">
        <v>35</v>
      </c>
      <c r="C93" s="80">
        <v>2005</v>
      </c>
      <c r="D93" s="90">
        <v>0.327</v>
      </c>
      <c r="E93" s="80">
        <v>86</v>
      </c>
      <c r="F93" s="93">
        <v>6.2</v>
      </c>
      <c r="G93" s="93">
        <v>16.8</v>
      </c>
      <c r="H93" s="93"/>
      <c r="I93" s="93">
        <v>33.9</v>
      </c>
      <c r="J93" s="93">
        <v>23.6</v>
      </c>
      <c r="K93" s="93"/>
      <c r="L93" s="93">
        <v>60.3</v>
      </c>
      <c r="M93" s="93">
        <v>74.5</v>
      </c>
      <c r="N93" s="93">
        <v>41.4</v>
      </c>
      <c r="O93" s="93">
        <v>41.2</v>
      </c>
      <c r="P93" s="93">
        <v>73</v>
      </c>
      <c r="Q93" s="93">
        <v>56.1</v>
      </c>
      <c r="R93" s="93"/>
      <c r="S93" s="93">
        <v>11.8</v>
      </c>
      <c r="T93" s="93">
        <v>29.3</v>
      </c>
      <c r="U93" s="93">
        <v>58.9</v>
      </c>
    </row>
    <row r="94" spans="1:21" ht="14.25">
      <c r="A94" s="1" t="s">
        <v>83</v>
      </c>
      <c r="B94" s="80" t="s">
        <v>35</v>
      </c>
      <c r="C94" s="80">
        <v>2005</v>
      </c>
      <c r="D94" s="90">
        <v>0.336</v>
      </c>
      <c r="E94" s="80">
        <v>87</v>
      </c>
      <c r="F94" s="93">
        <v>18.2</v>
      </c>
      <c r="G94" s="93">
        <v>26.9</v>
      </c>
      <c r="H94" s="93"/>
      <c r="I94" s="93">
        <v>24.7</v>
      </c>
      <c r="J94" s="93">
        <v>44.8</v>
      </c>
      <c r="K94" s="93"/>
      <c r="L94" s="93">
        <v>32.2</v>
      </c>
      <c r="M94" s="93">
        <v>60.5</v>
      </c>
      <c r="N94" s="93">
        <v>14.2</v>
      </c>
      <c r="O94" s="93">
        <v>45.9</v>
      </c>
      <c r="P94" s="93">
        <v>64.4</v>
      </c>
      <c r="Q94" s="93">
        <v>44.6</v>
      </c>
      <c r="R94" s="93"/>
      <c r="S94" s="93">
        <v>22.3</v>
      </c>
      <c r="T94" s="93">
        <v>34.4</v>
      </c>
      <c r="U94" s="93">
        <v>43.2</v>
      </c>
    </row>
    <row r="95" spans="1:21" ht="14.25">
      <c r="A95" s="1" t="s">
        <v>81</v>
      </c>
      <c r="B95" s="80" t="s">
        <v>11</v>
      </c>
      <c r="C95" s="80">
        <v>2006</v>
      </c>
      <c r="D95" s="90">
        <v>0.338</v>
      </c>
      <c r="E95" s="80">
        <v>88</v>
      </c>
      <c r="F95" s="93">
        <v>24.2</v>
      </c>
      <c r="G95" s="93">
        <v>26.9</v>
      </c>
      <c r="H95" s="93"/>
      <c r="I95" s="93">
        <v>28.5</v>
      </c>
      <c r="J95" s="93">
        <v>18.6</v>
      </c>
      <c r="K95" s="93"/>
      <c r="L95" s="93">
        <v>64.4</v>
      </c>
      <c r="M95" s="93">
        <v>71.5</v>
      </c>
      <c r="N95" s="93">
        <v>43.5</v>
      </c>
      <c r="O95" s="93">
        <v>20.4</v>
      </c>
      <c r="P95" s="93">
        <v>75.6</v>
      </c>
      <c r="Q95" s="93">
        <v>38.6</v>
      </c>
      <c r="R95" s="93"/>
      <c r="S95" s="93">
        <v>25.2</v>
      </c>
      <c r="T95" s="93">
        <v>23.2</v>
      </c>
      <c r="U95" s="93">
        <v>51.6</v>
      </c>
    </row>
    <row r="96" spans="1:21" ht="14.25">
      <c r="A96" s="1" t="s">
        <v>84</v>
      </c>
      <c r="B96" s="80" t="s">
        <v>35</v>
      </c>
      <c r="C96" s="80">
        <v>2004</v>
      </c>
      <c r="D96" s="90">
        <v>0.344</v>
      </c>
      <c r="E96" s="80">
        <v>89</v>
      </c>
      <c r="F96" s="93">
        <v>23.3</v>
      </c>
      <c r="G96" s="93">
        <v>27.6</v>
      </c>
      <c r="H96" s="93"/>
      <c r="I96" s="93">
        <v>39.1</v>
      </c>
      <c r="J96" s="93">
        <v>9.5</v>
      </c>
      <c r="K96" s="93"/>
      <c r="L96" s="93">
        <v>53.2</v>
      </c>
      <c r="M96" s="93">
        <v>62.8</v>
      </c>
      <c r="N96" s="93">
        <v>38.2</v>
      </c>
      <c r="O96" s="93">
        <v>49.8</v>
      </c>
      <c r="P96" s="93">
        <v>69.9</v>
      </c>
      <c r="Q96" s="93">
        <v>47.6</v>
      </c>
      <c r="R96" s="93"/>
      <c r="S96" s="93">
        <v>24.6</v>
      </c>
      <c r="T96" s="93">
        <v>23.5</v>
      </c>
      <c r="U96" s="93">
        <v>51.8</v>
      </c>
    </row>
    <row r="97" spans="1:21" ht="14.25">
      <c r="A97" s="1" t="s">
        <v>82</v>
      </c>
      <c r="B97" s="80" t="s">
        <v>35</v>
      </c>
      <c r="C97" s="80">
        <v>2007</v>
      </c>
      <c r="D97" s="90">
        <v>0.345</v>
      </c>
      <c r="E97" s="80">
        <v>90</v>
      </c>
      <c r="F97" s="93">
        <v>24.1</v>
      </c>
      <c r="G97" s="93">
        <v>9.6</v>
      </c>
      <c r="H97" s="93"/>
      <c r="I97" s="93">
        <v>26</v>
      </c>
      <c r="J97" s="93">
        <v>39.9</v>
      </c>
      <c r="K97" s="93"/>
      <c r="L97" s="93">
        <v>49.9</v>
      </c>
      <c r="M97" s="93">
        <v>62.7</v>
      </c>
      <c r="N97" s="93">
        <v>2.9</v>
      </c>
      <c r="O97" s="93">
        <v>71.10001</v>
      </c>
      <c r="P97" s="93">
        <v>76.7</v>
      </c>
      <c r="Q97" s="93">
        <v>58.4</v>
      </c>
      <c r="R97" s="93"/>
      <c r="S97" s="93">
        <v>16.3</v>
      </c>
      <c r="T97" s="93">
        <v>31.9</v>
      </c>
      <c r="U97" s="93">
        <v>51.8</v>
      </c>
    </row>
    <row r="98" spans="1:21" ht="14.25">
      <c r="A98" s="1" t="s">
        <v>86</v>
      </c>
      <c r="B98" s="80" t="s">
        <v>35</v>
      </c>
      <c r="C98" s="80">
        <v>2006</v>
      </c>
      <c r="D98" s="90">
        <v>0.352</v>
      </c>
      <c r="E98" s="80">
        <v>91</v>
      </c>
      <c r="F98" s="93">
        <v>32.5</v>
      </c>
      <c r="G98" s="93">
        <v>20.1</v>
      </c>
      <c r="H98" s="93"/>
      <c r="I98" s="93">
        <v>30.1</v>
      </c>
      <c r="J98" s="93">
        <v>13</v>
      </c>
      <c r="K98" s="93"/>
      <c r="L98" s="93">
        <v>62.2</v>
      </c>
      <c r="M98" s="93">
        <v>67.4</v>
      </c>
      <c r="N98" s="93">
        <v>43.4</v>
      </c>
      <c r="O98" s="93">
        <v>38.5</v>
      </c>
      <c r="P98" s="93">
        <v>74.7</v>
      </c>
      <c r="Q98" s="93">
        <v>59.5</v>
      </c>
      <c r="R98" s="93"/>
      <c r="S98" s="93">
        <v>24.9</v>
      </c>
      <c r="T98" s="93">
        <v>20.5</v>
      </c>
      <c r="U98" s="93">
        <v>54.6</v>
      </c>
    </row>
    <row r="99" spans="1:21" ht="14.25">
      <c r="A99" s="1" t="s">
        <v>93</v>
      </c>
      <c r="B99" s="80" t="s">
        <v>35</v>
      </c>
      <c r="C99" s="80">
        <v>2008</v>
      </c>
      <c r="D99" s="90">
        <v>0.355</v>
      </c>
      <c r="E99" s="80">
        <v>92</v>
      </c>
      <c r="F99" s="93">
        <v>24.1</v>
      </c>
      <c r="G99" s="93">
        <v>28</v>
      </c>
      <c r="H99" s="93"/>
      <c r="I99" s="93">
        <v>39.4</v>
      </c>
      <c r="J99" s="93">
        <v>29.5</v>
      </c>
      <c r="K99" s="93"/>
      <c r="L99" s="93">
        <v>48.2</v>
      </c>
      <c r="M99" s="93">
        <v>52.3</v>
      </c>
      <c r="N99" s="93">
        <v>42.8</v>
      </c>
      <c r="O99" s="93">
        <v>36.8</v>
      </c>
      <c r="P99" s="93">
        <v>66.39999</v>
      </c>
      <c r="Q99" s="93">
        <v>29.7</v>
      </c>
      <c r="R99" s="93"/>
      <c r="S99" s="93">
        <v>24.5</v>
      </c>
      <c r="T99" s="93">
        <v>32.3</v>
      </c>
      <c r="U99" s="93">
        <v>43.2</v>
      </c>
    </row>
    <row r="100" spans="1:21" ht="14.25">
      <c r="A100" s="1" t="s">
        <v>85</v>
      </c>
      <c r="B100" s="80" t="s">
        <v>35</v>
      </c>
      <c r="C100" s="80">
        <v>2003</v>
      </c>
      <c r="D100" s="90">
        <v>0.361</v>
      </c>
      <c r="E100" s="80">
        <v>93</v>
      </c>
      <c r="F100" s="93">
        <v>12.5</v>
      </c>
      <c r="G100" s="93">
        <v>14.3</v>
      </c>
      <c r="H100" s="93"/>
      <c r="I100" s="93">
        <v>26.9</v>
      </c>
      <c r="J100" s="93">
        <v>22.7</v>
      </c>
      <c r="K100" s="93"/>
      <c r="L100" s="93">
        <v>80.3</v>
      </c>
      <c r="M100" s="93">
        <v>80.1</v>
      </c>
      <c r="N100" s="93">
        <v>60.4</v>
      </c>
      <c r="O100" s="93">
        <v>65.7</v>
      </c>
      <c r="P100" s="93">
        <v>80.4</v>
      </c>
      <c r="Q100" s="93">
        <v>53.6</v>
      </c>
      <c r="R100" s="93"/>
      <c r="S100" s="93">
        <v>12.4</v>
      </c>
      <c r="T100" s="93">
        <v>22.9</v>
      </c>
      <c r="U100" s="93">
        <v>64.7</v>
      </c>
    </row>
    <row r="101" spans="1:21" ht="14.25">
      <c r="A101" s="1" t="s">
        <v>88</v>
      </c>
      <c r="B101" s="80" t="s">
        <v>11</v>
      </c>
      <c r="C101" s="80">
        <v>2006</v>
      </c>
      <c r="D101" s="90">
        <v>0.368</v>
      </c>
      <c r="E101" s="80">
        <v>94</v>
      </c>
      <c r="F101" s="93">
        <v>30.1</v>
      </c>
      <c r="G101" s="93">
        <v>40.1</v>
      </c>
      <c r="H101" s="93"/>
      <c r="I101" s="93">
        <v>43.6</v>
      </c>
      <c r="J101" s="93">
        <v>23.2</v>
      </c>
      <c r="K101" s="93"/>
      <c r="L101" s="93">
        <v>64.2</v>
      </c>
      <c r="M101" s="93">
        <v>39.1</v>
      </c>
      <c r="N101" s="93">
        <v>23.6</v>
      </c>
      <c r="O101" s="93">
        <v>24.5</v>
      </c>
      <c r="P101" s="93">
        <v>77.7</v>
      </c>
      <c r="Q101" s="93">
        <v>21.9</v>
      </c>
      <c r="R101" s="93"/>
      <c r="S101" s="93">
        <v>31.8</v>
      </c>
      <c r="T101" s="93">
        <v>30.3</v>
      </c>
      <c r="U101" s="93">
        <v>37.9</v>
      </c>
    </row>
    <row r="102" spans="1:21" ht="14.25">
      <c r="A102" s="1" t="s">
        <v>89</v>
      </c>
      <c r="B102" s="80" t="s">
        <v>35</v>
      </c>
      <c r="C102" s="80">
        <v>2007</v>
      </c>
      <c r="D102" s="90">
        <v>0.37</v>
      </c>
      <c r="E102" s="80">
        <v>95</v>
      </c>
      <c r="F102" s="93">
        <v>13.4</v>
      </c>
      <c r="G102" s="93">
        <v>21</v>
      </c>
      <c r="H102" s="93"/>
      <c r="I102" s="93">
        <v>39</v>
      </c>
      <c r="J102" s="93">
        <v>19.2</v>
      </c>
      <c r="K102" s="93"/>
      <c r="L102" s="93">
        <v>75.4</v>
      </c>
      <c r="M102" s="93">
        <v>70.5</v>
      </c>
      <c r="N102" s="93">
        <v>59.1</v>
      </c>
      <c r="O102" s="93">
        <v>60.7</v>
      </c>
      <c r="P102" s="93">
        <v>78</v>
      </c>
      <c r="Q102" s="93">
        <v>44.7</v>
      </c>
      <c r="R102" s="93"/>
      <c r="S102" s="93">
        <v>15.5</v>
      </c>
      <c r="T102" s="93">
        <v>26.2</v>
      </c>
      <c r="U102" s="93">
        <v>58.3</v>
      </c>
    </row>
    <row r="103" spans="1:21" ht="14.25">
      <c r="A103" s="1" t="s">
        <v>91</v>
      </c>
      <c r="B103" s="80" t="s">
        <v>35</v>
      </c>
      <c r="C103" s="80">
        <v>2006</v>
      </c>
      <c r="D103" s="90">
        <v>0.389</v>
      </c>
      <c r="E103" s="80">
        <v>96</v>
      </c>
      <c r="F103" s="93">
        <v>30.2</v>
      </c>
      <c r="G103" s="93">
        <v>15.8</v>
      </c>
      <c r="H103" s="93"/>
      <c r="I103" s="93">
        <v>32.1</v>
      </c>
      <c r="J103" s="93">
        <v>43.3</v>
      </c>
      <c r="K103" s="93"/>
      <c r="L103" s="93">
        <v>49.6</v>
      </c>
      <c r="M103" s="93">
        <v>67.1</v>
      </c>
      <c r="N103" s="93">
        <v>16.2</v>
      </c>
      <c r="O103" s="93">
        <v>70.5</v>
      </c>
      <c r="P103" s="93">
        <v>76.8</v>
      </c>
      <c r="Q103" s="93">
        <v>55.8</v>
      </c>
      <c r="R103" s="93"/>
      <c r="S103" s="93">
        <v>19.7</v>
      </c>
      <c r="T103" s="93">
        <v>32.3</v>
      </c>
      <c r="U103" s="93">
        <v>48</v>
      </c>
    </row>
    <row r="104" spans="1:21" ht="14.25">
      <c r="A104" s="1" t="s">
        <v>133</v>
      </c>
      <c r="B104" s="80" t="s">
        <v>11</v>
      </c>
      <c r="C104" s="80">
        <v>2007</v>
      </c>
      <c r="D104" s="90">
        <v>0.389</v>
      </c>
      <c r="E104" s="80">
        <v>97</v>
      </c>
      <c r="F104" s="93">
        <v>37.6</v>
      </c>
      <c r="G104" s="93">
        <v>33.6</v>
      </c>
      <c r="H104" s="93"/>
      <c r="I104" s="93">
        <v>31.1</v>
      </c>
      <c r="J104" s="93">
        <v>20.1</v>
      </c>
      <c r="K104" s="93"/>
      <c r="L104" s="93">
        <v>59.7</v>
      </c>
      <c r="M104" s="93">
        <v>63</v>
      </c>
      <c r="N104" s="93">
        <v>54.5</v>
      </c>
      <c r="O104" s="93">
        <v>49.4</v>
      </c>
      <c r="P104" s="93">
        <v>60</v>
      </c>
      <c r="Q104" s="93">
        <v>47.1</v>
      </c>
      <c r="R104" s="93"/>
      <c r="S104" s="93">
        <v>30.5</v>
      </c>
      <c r="T104" s="93">
        <v>21.9</v>
      </c>
      <c r="U104" s="93">
        <v>47.6</v>
      </c>
    </row>
    <row r="105" spans="1:21" ht="14.25">
      <c r="A105" s="1" t="s">
        <v>87</v>
      </c>
      <c r="B105" s="80" t="s">
        <v>35</v>
      </c>
      <c r="C105" s="80">
        <v>2005</v>
      </c>
      <c r="D105" s="90">
        <v>0.392</v>
      </c>
      <c r="E105" s="80">
        <v>98</v>
      </c>
      <c r="F105" s="93">
        <v>33.5</v>
      </c>
      <c r="G105" s="93">
        <v>45.7</v>
      </c>
      <c r="H105" s="93"/>
      <c r="I105" s="93">
        <v>40.9</v>
      </c>
      <c r="J105" s="93"/>
      <c r="K105" s="93"/>
      <c r="L105" s="93">
        <v>38.5</v>
      </c>
      <c r="M105" s="93">
        <v>66.2</v>
      </c>
      <c r="N105" s="93">
        <v>28.9</v>
      </c>
      <c r="O105" s="93">
        <v>17.9</v>
      </c>
      <c r="P105" s="93"/>
      <c r="Q105" s="93">
        <v>33.6</v>
      </c>
      <c r="R105" s="93"/>
      <c r="S105" s="93">
        <v>33.7</v>
      </c>
      <c r="T105" s="93">
        <v>34.8</v>
      </c>
      <c r="U105" s="93">
        <v>31.5</v>
      </c>
    </row>
    <row r="106" spans="1:21" ht="14.25">
      <c r="A106" s="1" t="s">
        <v>167</v>
      </c>
      <c r="B106" s="80" t="s">
        <v>35</v>
      </c>
      <c r="C106" s="80">
        <v>2009</v>
      </c>
      <c r="D106" s="90">
        <v>0.404</v>
      </c>
      <c r="E106" s="80">
        <v>99</v>
      </c>
      <c r="F106" s="93">
        <v>16.3</v>
      </c>
      <c r="G106" s="93">
        <v>31.7</v>
      </c>
      <c r="H106" s="93"/>
      <c r="I106" s="93">
        <v>25</v>
      </c>
      <c r="J106" s="93">
        <v>49.8</v>
      </c>
      <c r="K106" s="93"/>
      <c r="L106" s="93">
        <v>60</v>
      </c>
      <c r="M106" s="93">
        <v>54.4</v>
      </c>
      <c r="N106" s="93">
        <v>40</v>
      </c>
      <c r="O106" s="93">
        <v>58</v>
      </c>
      <c r="P106" s="93">
        <v>85.2</v>
      </c>
      <c r="Q106" s="93">
        <v>61.6</v>
      </c>
      <c r="R106" s="93"/>
      <c r="S106" s="93">
        <v>19.8</v>
      </c>
      <c r="T106" s="93">
        <v>30.8</v>
      </c>
      <c r="U106" s="93">
        <v>49.4</v>
      </c>
    </row>
    <row r="107" spans="1:21" ht="14.25">
      <c r="A107" s="1" t="s">
        <v>93</v>
      </c>
      <c r="B107" s="80" t="s">
        <v>35</v>
      </c>
      <c r="C107" s="80">
        <v>2003</v>
      </c>
      <c r="D107" s="90">
        <v>0.407</v>
      </c>
      <c r="E107" s="80">
        <v>100</v>
      </c>
      <c r="F107" s="93">
        <v>25.8</v>
      </c>
      <c r="G107" s="93">
        <v>31.3</v>
      </c>
      <c r="H107" s="93"/>
      <c r="I107" s="93">
        <v>45.5</v>
      </c>
      <c r="J107" s="93">
        <v>33.2</v>
      </c>
      <c r="K107" s="93"/>
      <c r="L107" s="93">
        <v>47.5</v>
      </c>
      <c r="M107" s="93">
        <v>76.6</v>
      </c>
      <c r="N107" s="93">
        <v>58.3</v>
      </c>
      <c r="O107" s="93">
        <v>34.7</v>
      </c>
      <c r="P107" s="93">
        <v>70.6</v>
      </c>
      <c r="Q107" s="93">
        <v>36.8</v>
      </c>
      <c r="R107" s="93"/>
      <c r="S107" s="93">
        <v>23.4</v>
      </c>
      <c r="T107" s="93">
        <v>32.3</v>
      </c>
      <c r="U107" s="93">
        <v>44.3</v>
      </c>
    </row>
    <row r="108" spans="1:22" ht="14.25">
      <c r="A108" s="12" t="s">
        <v>94</v>
      </c>
      <c r="B108" s="85" t="s">
        <v>35</v>
      </c>
      <c r="C108" s="85">
        <v>2005</v>
      </c>
      <c r="D108" s="86">
        <v>0.412</v>
      </c>
      <c r="E108" s="85">
        <v>101</v>
      </c>
      <c r="F108" s="165">
        <v>39.7</v>
      </c>
      <c r="G108" s="165">
        <v>54</v>
      </c>
      <c r="H108" s="165"/>
      <c r="I108" s="165">
        <v>46.7</v>
      </c>
      <c r="J108" s="165">
        <v>13.4</v>
      </c>
      <c r="K108" s="165"/>
      <c r="L108" s="165">
        <v>52.4</v>
      </c>
      <c r="M108" s="165">
        <v>59.6</v>
      </c>
      <c r="N108" s="165">
        <v>34</v>
      </c>
      <c r="O108" s="165">
        <v>34.7</v>
      </c>
      <c r="P108" s="165">
        <v>58.6</v>
      </c>
      <c r="Q108" s="165">
        <v>41.4</v>
      </c>
      <c r="R108" s="165"/>
      <c r="S108" s="165">
        <v>37.9</v>
      </c>
      <c r="T108" s="165">
        <v>24.3</v>
      </c>
      <c r="U108" s="165">
        <v>37.8</v>
      </c>
      <c r="V108" s="12"/>
    </row>
    <row r="109" spans="1:22" ht="14.25">
      <c r="A109" s="12" t="s">
        <v>90</v>
      </c>
      <c r="B109" s="85" t="s">
        <v>10</v>
      </c>
      <c r="C109" s="85">
        <v>2003</v>
      </c>
      <c r="D109" s="86">
        <v>0.417</v>
      </c>
      <c r="E109" s="85">
        <v>102</v>
      </c>
      <c r="F109" s="165">
        <v>42.3</v>
      </c>
      <c r="G109" s="165"/>
      <c r="H109" s="165"/>
      <c r="I109" s="165">
        <v>2.7</v>
      </c>
      <c r="J109" s="165">
        <v>7.4</v>
      </c>
      <c r="K109" s="165"/>
      <c r="L109" s="165">
        <v>88.9</v>
      </c>
      <c r="M109" s="165">
        <v>82.8</v>
      </c>
      <c r="N109" s="165">
        <v>50.9</v>
      </c>
      <c r="O109" s="165">
        <v>85</v>
      </c>
      <c r="P109" s="165">
        <v>89</v>
      </c>
      <c r="Q109" s="165">
        <v>70</v>
      </c>
      <c r="R109" s="165"/>
      <c r="S109" s="165">
        <v>33.8</v>
      </c>
      <c r="T109" s="165">
        <v>4.1</v>
      </c>
      <c r="U109" s="165">
        <v>62.2</v>
      </c>
      <c r="V109" s="12"/>
    </row>
    <row r="110" spans="1:22" ht="14.25">
      <c r="A110" s="12" t="s">
        <v>168</v>
      </c>
      <c r="B110" s="85" t="s">
        <v>35</v>
      </c>
      <c r="C110" s="85">
        <v>2006</v>
      </c>
      <c r="D110" s="85">
        <v>0.424</v>
      </c>
      <c r="E110" s="85">
        <v>103</v>
      </c>
      <c r="F110" s="165">
        <v>20.8</v>
      </c>
      <c r="G110" s="165">
        <v>24.3</v>
      </c>
      <c r="H110" s="165"/>
      <c r="I110" s="165">
        <v>42.4</v>
      </c>
      <c r="J110" s="165">
        <v>8.5</v>
      </c>
      <c r="K110" s="165"/>
      <c r="L110" s="165">
        <v>89.4</v>
      </c>
      <c r="M110" s="165">
        <v>86.3</v>
      </c>
      <c r="N110" s="165">
        <v>72.7</v>
      </c>
      <c r="O110" s="165">
        <v>78.4</v>
      </c>
      <c r="P110" s="165">
        <v>91.9</v>
      </c>
      <c r="Q110" s="165">
        <v>56.2</v>
      </c>
      <c r="R110" s="165"/>
      <c r="S110" s="165">
        <v>17.8</v>
      </c>
      <c r="T110" s="165">
        <v>20</v>
      </c>
      <c r="U110" s="165">
        <v>62.2</v>
      </c>
      <c r="V110" s="12"/>
    </row>
    <row r="111" spans="1:22" ht="16.5">
      <c r="A111" s="158" t="s">
        <v>98</v>
      </c>
      <c r="B111" s="85" t="s">
        <v>35</v>
      </c>
      <c r="C111" s="85">
        <v>2009</v>
      </c>
      <c r="D111" s="85">
        <v>0.425</v>
      </c>
      <c r="E111" s="85">
        <v>104</v>
      </c>
      <c r="F111" s="165">
        <v>47.8</v>
      </c>
      <c r="G111" s="165">
        <v>39.6</v>
      </c>
      <c r="H111" s="165"/>
      <c r="I111" s="165">
        <v>24.9</v>
      </c>
      <c r="J111" s="165">
        <v>12.8</v>
      </c>
      <c r="K111" s="165"/>
      <c r="L111" s="165">
        <v>79.9</v>
      </c>
      <c r="M111" s="165">
        <v>84.89999</v>
      </c>
      <c r="N111" s="165">
        <v>59.7</v>
      </c>
      <c r="O111" s="165">
        <v>15.1</v>
      </c>
      <c r="P111" s="165">
        <v>85.8</v>
      </c>
      <c r="Q111" s="165">
        <v>64.1</v>
      </c>
      <c r="R111" s="165"/>
      <c r="S111" s="165">
        <v>34.3</v>
      </c>
      <c r="T111" s="165">
        <v>14.8</v>
      </c>
      <c r="U111" s="165">
        <v>50.9</v>
      </c>
      <c r="V111" s="12"/>
    </row>
    <row r="112" spans="1:22" ht="14.25">
      <c r="A112" s="12" t="s">
        <v>92</v>
      </c>
      <c r="B112" s="85" t="s">
        <v>35</v>
      </c>
      <c r="C112" s="85">
        <v>2008</v>
      </c>
      <c r="D112" s="85">
        <v>0.426</v>
      </c>
      <c r="E112" s="85">
        <v>105</v>
      </c>
      <c r="F112" s="165">
        <v>13.5</v>
      </c>
      <c r="G112" s="165">
        <v>24.7</v>
      </c>
      <c r="H112" s="165"/>
      <c r="I112" s="165">
        <v>35.6</v>
      </c>
      <c r="J112" s="165"/>
      <c r="K112" s="165"/>
      <c r="L112" s="165">
        <v>84.8</v>
      </c>
      <c r="M112" s="165">
        <v>86.7</v>
      </c>
      <c r="N112" s="165">
        <v>57.4</v>
      </c>
      <c r="O112" s="165">
        <v>72.8</v>
      </c>
      <c r="P112" s="165">
        <v>88</v>
      </c>
      <c r="Q112" s="165">
        <v>49.7</v>
      </c>
      <c r="R112" s="165"/>
      <c r="S112" s="165">
        <v>14.9</v>
      </c>
      <c r="T112" s="165">
        <v>27.8</v>
      </c>
      <c r="U112" s="165">
        <v>57.3</v>
      </c>
      <c r="V112" s="12"/>
    </row>
    <row r="113" spans="1:22" ht="16.5">
      <c r="A113" s="160" t="s">
        <v>96</v>
      </c>
      <c r="B113" s="85" t="s">
        <v>35</v>
      </c>
      <c r="C113" s="85">
        <v>2007</v>
      </c>
      <c r="D113" s="85">
        <v>0.434</v>
      </c>
      <c r="E113" s="85">
        <v>106</v>
      </c>
      <c r="F113" s="165">
        <v>14.4</v>
      </c>
      <c r="G113" s="165">
        <v>41.5</v>
      </c>
      <c r="H113" s="165"/>
      <c r="I113" s="165">
        <v>39.9</v>
      </c>
      <c r="J113" s="165">
        <v>17.7</v>
      </c>
      <c r="K113" s="165"/>
      <c r="L113" s="165">
        <v>80.3</v>
      </c>
      <c r="M113" s="165">
        <v>74.2</v>
      </c>
      <c r="N113" s="165">
        <v>61.9</v>
      </c>
      <c r="O113" s="165">
        <v>73.7</v>
      </c>
      <c r="P113" s="165">
        <v>87.7</v>
      </c>
      <c r="Q113" s="165">
        <v>63.3</v>
      </c>
      <c r="R113" s="165"/>
      <c r="S113" s="165">
        <v>21.5</v>
      </c>
      <c r="T113" s="165">
        <v>22.1</v>
      </c>
      <c r="U113" s="165">
        <v>56.4</v>
      </c>
      <c r="V113" s="12"/>
    </row>
    <row r="114" spans="1:21" ht="14.25">
      <c r="A114" s="1" t="s">
        <v>95</v>
      </c>
      <c r="B114" s="80" t="s">
        <v>35</v>
      </c>
      <c r="C114" s="80">
        <v>2004</v>
      </c>
      <c r="D114" s="80">
        <v>0.435</v>
      </c>
      <c r="E114" s="80">
        <v>107</v>
      </c>
      <c r="F114" s="93">
        <v>29.1</v>
      </c>
      <c r="G114" s="93">
        <v>25.3</v>
      </c>
      <c r="H114" s="93"/>
      <c r="I114" s="93">
        <v>34.4</v>
      </c>
      <c r="J114" s="93">
        <v>19.4</v>
      </c>
      <c r="K114" s="93"/>
      <c r="L114" s="93">
        <v>89.3</v>
      </c>
      <c r="M114" s="93">
        <v>90.9</v>
      </c>
      <c r="N114" s="93">
        <v>50.4</v>
      </c>
      <c r="O114" s="93">
        <v>78.2</v>
      </c>
      <c r="P114" s="93">
        <v>91.8</v>
      </c>
      <c r="Q114" s="93">
        <v>58</v>
      </c>
      <c r="R114" s="93"/>
      <c r="S114" s="93">
        <v>20.8</v>
      </c>
      <c r="T114" s="93">
        <v>20.6</v>
      </c>
      <c r="U114" s="93">
        <v>58.6</v>
      </c>
    </row>
    <row r="115" spans="1:21" ht="14.25">
      <c r="A115" s="1" t="s">
        <v>97</v>
      </c>
      <c r="B115" s="80" t="s">
        <v>35</v>
      </c>
      <c r="C115" s="80">
        <v>2006</v>
      </c>
      <c r="D115" s="80">
        <v>0.446</v>
      </c>
      <c r="E115" s="80">
        <v>108</v>
      </c>
      <c r="F115" s="93">
        <v>43.3</v>
      </c>
      <c r="G115" s="93">
        <v>42.9</v>
      </c>
      <c r="H115" s="93"/>
      <c r="I115" s="93">
        <v>40.6</v>
      </c>
      <c r="J115" s="93">
        <v>25.3</v>
      </c>
      <c r="K115" s="93"/>
      <c r="L115" s="93">
        <v>71.2</v>
      </c>
      <c r="M115" s="93">
        <v>80.6</v>
      </c>
      <c r="N115" s="93">
        <v>36.5</v>
      </c>
      <c r="O115" s="93">
        <v>42.6</v>
      </c>
      <c r="P115" s="93">
        <v>84</v>
      </c>
      <c r="Q115" s="93">
        <v>31.4</v>
      </c>
      <c r="R115" s="93"/>
      <c r="S115" s="93">
        <v>32.2</v>
      </c>
      <c r="T115" s="93">
        <v>24.6</v>
      </c>
      <c r="U115" s="93">
        <v>43.1</v>
      </c>
    </row>
    <row r="116" spans="1:21" ht="14.25">
      <c r="A116" s="1" t="s">
        <v>126</v>
      </c>
      <c r="B116" s="80" t="s">
        <v>11</v>
      </c>
      <c r="C116" s="80">
        <v>2000</v>
      </c>
      <c r="D116" s="80">
        <v>0.449</v>
      </c>
      <c r="E116" s="80">
        <v>109</v>
      </c>
      <c r="F116" s="93">
        <v>31.5</v>
      </c>
      <c r="G116" s="93">
        <v>49.3</v>
      </c>
      <c r="H116" s="93"/>
      <c r="I116" s="93">
        <v>27.6</v>
      </c>
      <c r="J116" s="93">
        <v>28.1</v>
      </c>
      <c r="K116" s="93"/>
      <c r="L116" s="93">
        <v>63.8</v>
      </c>
      <c r="M116" s="93">
        <v>87.8</v>
      </c>
      <c r="N116" s="93">
        <v>54</v>
      </c>
      <c r="O116" s="93">
        <v>31.5</v>
      </c>
      <c r="P116" s="93">
        <v>85.5</v>
      </c>
      <c r="Q116" s="93">
        <v>75.5</v>
      </c>
      <c r="R116" s="93"/>
      <c r="S116" s="93">
        <v>30</v>
      </c>
      <c r="T116" s="93">
        <v>20.7</v>
      </c>
      <c r="U116" s="93">
        <v>49.3</v>
      </c>
    </row>
    <row r="117" spans="1:21" ht="14.25">
      <c r="A117" s="1" t="s">
        <v>98</v>
      </c>
      <c r="B117" s="80" t="s">
        <v>35</v>
      </c>
      <c r="C117" s="80">
        <v>2004</v>
      </c>
      <c r="D117" s="80">
        <v>0.451</v>
      </c>
      <c r="E117" s="80">
        <v>110</v>
      </c>
      <c r="F117" s="93">
        <v>43</v>
      </c>
      <c r="G117" s="93">
        <v>33.1</v>
      </c>
      <c r="H117" s="93"/>
      <c r="I117" s="93">
        <v>28</v>
      </c>
      <c r="J117" s="93">
        <v>35.7</v>
      </c>
      <c r="K117" s="93"/>
      <c r="L117" s="93">
        <v>78.3</v>
      </c>
      <c r="M117" s="93">
        <v>71.9</v>
      </c>
      <c r="N117" s="93">
        <v>66.9</v>
      </c>
      <c r="O117" s="93">
        <v>17</v>
      </c>
      <c r="P117" s="93">
        <v>85.2</v>
      </c>
      <c r="Q117" s="93">
        <v>72.39999</v>
      </c>
      <c r="R117" s="93"/>
      <c r="S117" s="93">
        <v>28.1</v>
      </c>
      <c r="T117" s="93">
        <v>23.6</v>
      </c>
      <c r="U117" s="93">
        <v>48.3</v>
      </c>
    </row>
    <row r="118" spans="1:21" ht="14.25">
      <c r="A118" s="1" t="s">
        <v>103</v>
      </c>
      <c r="B118" s="80" t="s">
        <v>35</v>
      </c>
      <c r="C118" s="80">
        <v>2008</v>
      </c>
      <c r="D118" s="80">
        <v>0.474</v>
      </c>
      <c r="E118" s="80">
        <v>111</v>
      </c>
      <c r="F118" s="93">
        <v>41.8</v>
      </c>
      <c r="G118" s="93">
        <v>42.6</v>
      </c>
      <c r="H118" s="93"/>
      <c r="I118" s="93">
        <v>41.6</v>
      </c>
      <c r="J118" s="93">
        <v>11.7</v>
      </c>
      <c r="K118" s="93"/>
      <c r="L118" s="93">
        <v>84.5</v>
      </c>
      <c r="M118" s="93">
        <v>81.1</v>
      </c>
      <c r="N118" s="93">
        <v>58.2</v>
      </c>
      <c r="O118" s="93">
        <v>60.7</v>
      </c>
      <c r="P118" s="93">
        <v>90.10001</v>
      </c>
      <c r="Q118" s="93">
        <v>65.9</v>
      </c>
      <c r="R118" s="93"/>
      <c r="S118" s="93">
        <v>29.7</v>
      </c>
      <c r="T118" s="93">
        <v>18.7</v>
      </c>
      <c r="U118" s="93">
        <v>51.6</v>
      </c>
    </row>
    <row r="119" spans="1:21" ht="14.25">
      <c r="A119" s="1" t="s">
        <v>99</v>
      </c>
      <c r="B119" s="80" t="s">
        <v>35</v>
      </c>
      <c r="C119" s="80">
        <v>2005</v>
      </c>
      <c r="D119" s="80">
        <v>0.479</v>
      </c>
      <c r="E119" s="80">
        <v>112</v>
      </c>
      <c r="F119" s="93">
        <v>37.5</v>
      </c>
      <c r="G119" s="93">
        <v>29.5</v>
      </c>
      <c r="H119" s="93"/>
      <c r="I119" s="93">
        <v>40.9</v>
      </c>
      <c r="J119" s="93">
        <v>11.8</v>
      </c>
      <c r="K119" s="93"/>
      <c r="L119" s="93">
        <v>92.8</v>
      </c>
      <c r="M119" s="93">
        <v>73</v>
      </c>
      <c r="N119" s="93">
        <v>71.3</v>
      </c>
      <c r="O119" s="93">
        <v>85.5</v>
      </c>
      <c r="P119" s="93">
        <v>95.3</v>
      </c>
      <c r="Q119" s="93">
        <v>84.4</v>
      </c>
      <c r="R119" s="93"/>
      <c r="S119" s="93">
        <v>23.4</v>
      </c>
      <c r="T119" s="93">
        <v>18.3</v>
      </c>
      <c r="U119" s="93">
        <v>58.3</v>
      </c>
    </row>
    <row r="120" spans="1:21" ht="14.25">
      <c r="A120" s="1" t="s">
        <v>100</v>
      </c>
      <c r="B120" s="80" t="s">
        <v>11</v>
      </c>
      <c r="C120" s="80">
        <v>2001</v>
      </c>
      <c r="D120" s="80">
        <v>0.479</v>
      </c>
      <c r="E120" s="80">
        <v>113</v>
      </c>
      <c r="F120" s="93">
        <v>43.7</v>
      </c>
      <c r="G120" s="93">
        <v>31.1</v>
      </c>
      <c r="H120" s="93"/>
      <c r="I120" s="93">
        <v>47.8</v>
      </c>
      <c r="J120" s="93">
        <v>24</v>
      </c>
      <c r="K120" s="93"/>
      <c r="L120" s="93">
        <v>72.6</v>
      </c>
      <c r="M120" s="93">
        <v>74.8</v>
      </c>
      <c r="N120" s="93">
        <v>56</v>
      </c>
      <c r="O120" s="93">
        <v>65.6</v>
      </c>
      <c r="P120" s="93">
        <v>77.3</v>
      </c>
      <c r="Q120" s="93">
        <v>76.4</v>
      </c>
      <c r="R120" s="93"/>
      <c r="S120" s="93">
        <v>26</v>
      </c>
      <c r="T120" s="93">
        <v>25</v>
      </c>
      <c r="U120" s="93">
        <v>49</v>
      </c>
    </row>
    <row r="121" spans="1:21" ht="14.25">
      <c r="A121" s="1" t="s">
        <v>101</v>
      </c>
      <c r="B121" s="80" t="s">
        <v>35</v>
      </c>
      <c r="C121" s="80">
        <v>2003</v>
      </c>
      <c r="D121" s="80">
        <v>0.505</v>
      </c>
      <c r="E121" s="80">
        <v>114</v>
      </c>
      <c r="F121" s="93">
        <v>55.9</v>
      </c>
      <c r="G121" s="93">
        <v>41.4</v>
      </c>
      <c r="H121" s="93"/>
      <c r="I121" s="93">
        <v>41.8</v>
      </c>
      <c r="J121" s="93">
        <v>23.2</v>
      </c>
      <c r="K121" s="93"/>
      <c r="L121" s="93">
        <v>84.5</v>
      </c>
      <c r="M121" s="93">
        <v>55.4</v>
      </c>
      <c r="N121" s="93">
        <v>60</v>
      </c>
      <c r="O121" s="93">
        <v>73.3</v>
      </c>
      <c r="P121" s="93">
        <v>89.2</v>
      </c>
      <c r="Q121" s="93">
        <v>59.6</v>
      </c>
      <c r="R121" s="93"/>
      <c r="S121" s="93">
        <v>32.1</v>
      </c>
      <c r="T121" s="93">
        <v>21.5</v>
      </c>
      <c r="U121" s="93">
        <v>46.4</v>
      </c>
    </row>
    <row r="122" spans="1:21" ht="14.25">
      <c r="A122" s="1" t="s">
        <v>102</v>
      </c>
      <c r="B122" s="80" t="s">
        <v>35</v>
      </c>
      <c r="C122" s="80">
        <v>2007</v>
      </c>
      <c r="D122" s="80">
        <v>0.508</v>
      </c>
      <c r="E122" s="80">
        <v>115</v>
      </c>
      <c r="F122" s="93">
        <v>30.4</v>
      </c>
      <c r="G122" s="93">
        <v>57.2</v>
      </c>
      <c r="H122" s="93"/>
      <c r="I122" s="93">
        <v>50.3</v>
      </c>
      <c r="J122" s="93">
        <v>24</v>
      </c>
      <c r="K122" s="93"/>
      <c r="L122" s="93">
        <v>91.1</v>
      </c>
      <c r="M122" s="93">
        <v>85.39999</v>
      </c>
      <c r="N122" s="93">
        <v>35.3</v>
      </c>
      <c r="O122" s="93">
        <v>53.8</v>
      </c>
      <c r="P122" s="93">
        <v>93.4</v>
      </c>
      <c r="Q122" s="93">
        <v>70.1</v>
      </c>
      <c r="R122" s="93"/>
      <c r="S122" s="93">
        <v>28.7</v>
      </c>
      <c r="T122" s="93">
        <v>24.4</v>
      </c>
      <c r="U122" s="93">
        <v>46.9</v>
      </c>
    </row>
    <row r="123" spans="1:21" ht="14.25">
      <c r="A123" s="1" t="s">
        <v>103</v>
      </c>
      <c r="B123" s="80" t="s">
        <v>11</v>
      </c>
      <c r="C123" s="80">
        <v>2005</v>
      </c>
      <c r="D123" s="80">
        <v>0.517</v>
      </c>
      <c r="E123" s="80">
        <v>116</v>
      </c>
      <c r="F123" s="93">
        <v>46.5</v>
      </c>
      <c r="G123" s="93">
        <v>33.9</v>
      </c>
      <c r="H123" s="93"/>
      <c r="I123" s="93">
        <v>51.3</v>
      </c>
      <c r="J123" s="93">
        <v>22.4</v>
      </c>
      <c r="K123" s="93"/>
      <c r="L123" s="93">
        <v>86.5</v>
      </c>
      <c r="M123" s="93">
        <v>86.7</v>
      </c>
      <c r="N123" s="93">
        <v>54.8</v>
      </c>
      <c r="O123" s="93">
        <v>65.2</v>
      </c>
      <c r="P123" s="93">
        <v>92.5</v>
      </c>
      <c r="Q123" s="93">
        <v>82.5</v>
      </c>
      <c r="R123" s="93"/>
      <c r="S123" s="93">
        <v>25.9</v>
      </c>
      <c r="T123" s="93">
        <v>23.8</v>
      </c>
      <c r="U123" s="93">
        <v>50.3</v>
      </c>
    </row>
    <row r="124" spans="1:21" ht="14.25">
      <c r="A124" s="1" t="s">
        <v>104</v>
      </c>
      <c r="B124" s="80" t="s">
        <v>35</v>
      </c>
      <c r="C124" s="80">
        <v>2005</v>
      </c>
      <c r="D124" s="80">
        <v>0.529</v>
      </c>
      <c r="E124" s="80">
        <v>117</v>
      </c>
      <c r="F124" s="93">
        <v>54.9</v>
      </c>
      <c r="G124" s="93">
        <v>54.9</v>
      </c>
      <c r="H124" s="93"/>
      <c r="I124" s="93">
        <v>55.7</v>
      </c>
      <c r="J124" s="93">
        <v>17.4</v>
      </c>
      <c r="K124" s="93"/>
      <c r="L124" s="93">
        <v>77.7</v>
      </c>
      <c r="M124" s="93">
        <v>82.1</v>
      </c>
      <c r="N124" s="93">
        <v>38.9</v>
      </c>
      <c r="O124" s="93">
        <v>53.9</v>
      </c>
      <c r="P124" s="93">
        <v>91.7</v>
      </c>
      <c r="Q124" s="93">
        <v>58.9</v>
      </c>
      <c r="R124" s="93"/>
      <c r="S124" s="93">
        <v>34.6</v>
      </c>
      <c r="T124" s="93">
        <v>23.1</v>
      </c>
      <c r="U124" s="93">
        <v>42.4</v>
      </c>
    </row>
    <row r="125" spans="1:21" ht="14.25">
      <c r="A125" s="1" t="s">
        <v>101</v>
      </c>
      <c r="B125" s="80" t="s">
        <v>35</v>
      </c>
      <c r="C125" s="80">
        <v>2009</v>
      </c>
      <c r="D125" s="80">
        <v>0.536</v>
      </c>
      <c r="E125" s="80">
        <v>118</v>
      </c>
      <c r="F125" s="93">
        <v>46.6</v>
      </c>
      <c r="G125" s="93">
        <v>28.6</v>
      </c>
      <c r="H125" s="93"/>
      <c r="I125" s="93">
        <v>55.6</v>
      </c>
      <c r="J125" s="93"/>
      <c r="K125" s="93"/>
      <c r="L125" s="93">
        <v>79.8</v>
      </c>
      <c r="M125" s="93">
        <v>70.5</v>
      </c>
      <c r="N125" s="93">
        <v>46.8</v>
      </c>
      <c r="O125" s="93">
        <v>73.3</v>
      </c>
      <c r="P125" s="93">
        <v>88.2</v>
      </c>
      <c r="Q125" s="93">
        <v>47.7</v>
      </c>
      <c r="R125" s="93"/>
      <c r="S125" s="93">
        <v>23.4</v>
      </c>
      <c r="T125" s="93">
        <v>34.5</v>
      </c>
      <c r="U125" s="93">
        <v>42.1</v>
      </c>
    </row>
    <row r="126" spans="1:21" ht="14.25">
      <c r="A126" s="1" t="s">
        <v>106</v>
      </c>
      <c r="B126" s="80" t="s">
        <v>11</v>
      </c>
      <c r="C126" s="80">
        <v>2006</v>
      </c>
      <c r="D126" s="80">
        <v>0.538</v>
      </c>
      <c r="E126" s="80">
        <v>119</v>
      </c>
      <c r="F126" s="93">
        <v>62.4</v>
      </c>
      <c r="G126" s="93">
        <v>45</v>
      </c>
      <c r="H126" s="93"/>
      <c r="I126" s="93">
        <v>29.9</v>
      </c>
      <c r="J126" s="93">
        <v>30.5</v>
      </c>
      <c r="K126" s="93"/>
      <c r="L126" s="93">
        <v>80.2</v>
      </c>
      <c r="M126" s="93">
        <v>73.3</v>
      </c>
      <c r="N126" s="93">
        <v>73.8</v>
      </c>
      <c r="O126" s="93">
        <v>66.1</v>
      </c>
      <c r="P126" s="93">
        <v>90.5</v>
      </c>
      <c r="Q126" s="93">
        <v>80.6</v>
      </c>
      <c r="R126" s="93"/>
      <c r="S126" s="93">
        <v>33.3</v>
      </c>
      <c r="T126" s="93">
        <v>18.7</v>
      </c>
      <c r="U126" s="93">
        <v>48</v>
      </c>
    </row>
    <row r="127" spans="1:21" ht="14.25">
      <c r="A127" s="1" t="s">
        <v>105</v>
      </c>
      <c r="B127" s="80" t="s">
        <v>11</v>
      </c>
      <c r="C127" s="80">
        <v>2000</v>
      </c>
      <c r="D127" s="80">
        <v>0.542</v>
      </c>
      <c r="E127" s="80">
        <v>120</v>
      </c>
      <c r="F127" s="93">
        <v>35.9</v>
      </c>
      <c r="G127" s="93">
        <v>63.9</v>
      </c>
      <c r="H127" s="93"/>
      <c r="I127" s="93">
        <v>48.2</v>
      </c>
      <c r="J127" s="93">
        <v>24.7</v>
      </c>
      <c r="K127" s="93"/>
      <c r="L127" s="93">
        <v>90.8</v>
      </c>
      <c r="M127" s="93">
        <v>58.3</v>
      </c>
      <c r="N127" s="93">
        <v>58.8</v>
      </c>
      <c r="O127" s="93"/>
      <c r="P127" s="93">
        <v>97.7</v>
      </c>
      <c r="Q127" s="93">
        <v>75.2</v>
      </c>
      <c r="R127" s="93"/>
      <c r="S127" s="93">
        <v>30.7</v>
      </c>
      <c r="T127" s="93">
        <v>22.4</v>
      </c>
      <c r="U127" s="93">
        <v>46.9</v>
      </c>
    </row>
    <row r="128" spans="1:21" ht="14.25">
      <c r="A128" s="1" t="s">
        <v>108</v>
      </c>
      <c r="B128" s="80" t="s">
        <v>11</v>
      </c>
      <c r="C128" s="80">
        <v>2006</v>
      </c>
      <c r="D128" s="80">
        <v>0.557</v>
      </c>
      <c r="E128" s="80">
        <v>121</v>
      </c>
      <c r="F128" s="93">
        <v>55.7</v>
      </c>
      <c r="G128" s="93">
        <v>66.8</v>
      </c>
      <c r="H128" s="93"/>
      <c r="I128" s="93">
        <v>52.3</v>
      </c>
      <c r="J128" s="93">
        <v>36.2</v>
      </c>
      <c r="K128" s="93"/>
      <c r="L128" s="93">
        <v>81</v>
      </c>
      <c r="M128" s="93">
        <v>73.4</v>
      </c>
      <c r="N128" s="93">
        <v>45.1</v>
      </c>
      <c r="O128" s="93">
        <v>56.5</v>
      </c>
      <c r="P128" s="93">
        <v>90.8</v>
      </c>
      <c r="Q128" s="93">
        <v>23.4</v>
      </c>
      <c r="R128" s="93"/>
      <c r="S128" s="93">
        <v>36.6</v>
      </c>
      <c r="T128" s="93">
        <v>26.5</v>
      </c>
      <c r="U128" s="93">
        <v>36.9</v>
      </c>
    </row>
    <row r="129" spans="1:21" ht="14.25">
      <c r="A129" s="1" t="s">
        <v>107</v>
      </c>
      <c r="B129" s="80" t="s">
        <v>11</v>
      </c>
      <c r="C129" s="80">
        <v>2005</v>
      </c>
      <c r="D129" s="80">
        <v>0.562</v>
      </c>
      <c r="E129" s="80">
        <v>122</v>
      </c>
      <c r="F129" s="93">
        <v>53</v>
      </c>
      <c r="G129" s="93">
        <v>47.6</v>
      </c>
      <c r="H129" s="93"/>
      <c r="I129" s="93">
        <v>35.6</v>
      </c>
      <c r="J129" s="93"/>
      <c r="K129" s="93"/>
      <c r="L129" s="93">
        <v>95.3</v>
      </c>
      <c r="M129" s="93">
        <v>71.3</v>
      </c>
      <c r="N129" s="93">
        <v>55.7</v>
      </c>
      <c r="O129" s="93">
        <v>91.2</v>
      </c>
      <c r="P129" s="93">
        <v>96.5</v>
      </c>
      <c r="Q129" s="93">
        <v>85.5</v>
      </c>
      <c r="R129" s="93"/>
      <c r="S129" s="93">
        <v>29.9</v>
      </c>
      <c r="T129" s="93">
        <v>21.1</v>
      </c>
      <c r="U129" s="93">
        <v>49</v>
      </c>
    </row>
    <row r="130" spans="1:21" ht="14.25">
      <c r="A130" s="1" t="s">
        <v>109</v>
      </c>
      <c r="B130" s="80" t="s">
        <v>35</v>
      </c>
      <c r="C130" s="80">
        <v>2006</v>
      </c>
      <c r="D130" s="80">
        <v>0.583</v>
      </c>
      <c r="E130" s="80">
        <v>123</v>
      </c>
      <c r="F130" s="93">
        <v>61.6</v>
      </c>
      <c r="G130" s="93">
        <v>58.8</v>
      </c>
      <c r="H130" s="93"/>
      <c r="I130" s="93">
        <v>53.2</v>
      </c>
      <c r="J130" s="93">
        <v>37.2</v>
      </c>
      <c r="K130" s="93"/>
      <c r="L130" s="93">
        <v>81.7</v>
      </c>
      <c r="M130" s="93">
        <v>85.1</v>
      </c>
      <c r="N130" s="93">
        <v>44.9</v>
      </c>
      <c r="O130" s="93">
        <v>73.8</v>
      </c>
      <c r="P130" s="93">
        <v>94.3</v>
      </c>
      <c r="Q130" s="93">
        <v>36.5</v>
      </c>
      <c r="R130" s="93"/>
      <c r="S130" s="93">
        <v>34.4</v>
      </c>
      <c r="T130" s="93">
        <v>25.9</v>
      </c>
      <c r="U130" s="93">
        <v>39.7</v>
      </c>
    </row>
    <row r="131" spans="1:21" ht="14.25">
      <c r="A131" s="1" t="s">
        <v>110</v>
      </c>
      <c r="B131" s="80" t="s">
        <v>35</v>
      </c>
      <c r="C131" s="80">
        <v>2005</v>
      </c>
      <c r="D131" s="80">
        <v>0.594</v>
      </c>
      <c r="E131" s="80">
        <v>124</v>
      </c>
      <c r="F131" s="93">
        <v>61.7</v>
      </c>
      <c r="G131" s="93">
        <v>65.7</v>
      </c>
      <c r="H131" s="93"/>
      <c r="I131" s="93">
        <v>38.1</v>
      </c>
      <c r="J131" s="93">
        <v>21.2</v>
      </c>
      <c r="K131" s="93"/>
      <c r="L131" s="93">
        <v>87.9</v>
      </c>
      <c r="M131" s="93">
        <v>89.3</v>
      </c>
      <c r="N131" s="93">
        <v>54.7</v>
      </c>
      <c r="O131" s="93">
        <v>90.8</v>
      </c>
      <c r="P131" s="93">
        <v>94.1</v>
      </c>
      <c r="Q131" s="93">
        <v>92.3</v>
      </c>
      <c r="R131" s="93"/>
      <c r="S131" s="93">
        <v>35.7</v>
      </c>
      <c r="T131" s="93">
        <v>16.6</v>
      </c>
      <c r="U131" s="93">
        <v>47.6</v>
      </c>
    </row>
    <row r="132" spans="1:21" ht="14.25">
      <c r="A132" s="1" t="s">
        <v>111</v>
      </c>
      <c r="B132" s="80" t="s">
        <v>35</v>
      </c>
      <c r="C132" s="80">
        <v>2006</v>
      </c>
      <c r="D132" s="80">
        <v>0.653</v>
      </c>
      <c r="E132" s="80">
        <v>125</v>
      </c>
      <c r="F132" s="93">
        <v>66.7</v>
      </c>
      <c r="G132" s="93">
        <v>70.2</v>
      </c>
      <c r="H132" s="93"/>
      <c r="I132" s="93">
        <v>58.9</v>
      </c>
      <c r="J132" s="93">
        <v>25.1</v>
      </c>
      <c r="K132" s="93"/>
      <c r="L132" s="93">
        <v>89.4</v>
      </c>
      <c r="M132" s="93">
        <v>92.5</v>
      </c>
      <c r="N132" s="93">
        <v>65</v>
      </c>
      <c r="O132" s="93">
        <v>87.1</v>
      </c>
      <c r="P132" s="93">
        <v>96.6</v>
      </c>
      <c r="Q132" s="93">
        <v>81.9</v>
      </c>
      <c r="R132" s="93"/>
      <c r="S132" s="93">
        <v>34.9</v>
      </c>
      <c r="T132" s="93">
        <v>21.4</v>
      </c>
      <c r="U132" s="93">
        <v>43.6</v>
      </c>
    </row>
    <row r="133" spans="1:21" ht="14.25">
      <c r="A133" s="26"/>
      <c r="B133" s="26"/>
      <c r="C133" s="26"/>
      <c r="D133" s="26"/>
      <c r="E133" s="26"/>
      <c r="F133" s="96"/>
      <c r="G133" s="96"/>
      <c r="H133" s="96"/>
      <c r="I133" s="96"/>
      <c r="J133" s="96"/>
      <c r="K133" s="96"/>
      <c r="L133" s="96"/>
      <c r="M133" s="96"/>
      <c r="N133" s="96"/>
      <c r="O133" s="96"/>
      <c r="P133" s="26"/>
      <c r="Q133" s="26"/>
      <c r="R133" s="26"/>
      <c r="S133" s="26"/>
      <c r="T133" s="26"/>
      <c r="U133" s="26"/>
    </row>
  </sheetData>
  <sheetProtection/>
  <mergeCells count="12">
    <mergeCell ref="A1:U1"/>
    <mergeCell ref="A2:N2"/>
    <mergeCell ref="A5:A7"/>
    <mergeCell ref="B5:B7"/>
    <mergeCell ref="C5:C7"/>
    <mergeCell ref="D5:D7"/>
    <mergeCell ref="E5:E7"/>
    <mergeCell ref="F5:Q5"/>
    <mergeCell ref="S5:U6"/>
    <mergeCell ref="F6:G6"/>
    <mergeCell ref="I6:J6"/>
    <mergeCell ref="L6:Q6"/>
  </mergeCells>
  <printOptions horizontalCentered="1" verticalCentered="1"/>
  <pageMargins left="0.31496062992125984" right="0.31496062992125984" top="0.35433070866141736" bottom="0.35433070866141736" header="0" footer="0"/>
  <pageSetup fitToHeight="2" fitToWidth="1" horizontalDpi="600" verticalDpi="600" orientation="portrait" paperSize="9" scale="58" r:id="rId1"/>
</worksheet>
</file>

<file path=xl/worksheets/sheet11.xml><?xml version="1.0" encoding="utf-8"?>
<worksheet xmlns="http://schemas.openxmlformats.org/spreadsheetml/2006/main" xmlns:r="http://schemas.openxmlformats.org/officeDocument/2006/relationships">
  <sheetPr>
    <pageSetUpPr fitToPage="1"/>
  </sheetPr>
  <dimension ref="A1:K116"/>
  <sheetViews>
    <sheetView zoomScalePageLayoutView="0" workbookViewId="0" topLeftCell="A1">
      <selection activeCell="A1" sqref="A1"/>
    </sheetView>
  </sheetViews>
  <sheetFormatPr defaultColWidth="9.140625" defaultRowHeight="15"/>
  <cols>
    <col min="1" max="1" width="27.140625" style="1" customWidth="1"/>
    <col min="2" max="2" width="11.140625" style="1" bestFit="1" customWidth="1"/>
    <col min="3" max="3" width="5.7109375" style="1" customWidth="1"/>
    <col min="4" max="5" width="6.7109375" style="1" customWidth="1"/>
    <col min="6" max="8" width="13.8515625" style="107" customWidth="1"/>
    <col min="9" max="11" width="9.140625" style="1" customWidth="1"/>
    <col min="12" max="16384" width="9.140625" style="1" customWidth="1"/>
  </cols>
  <sheetData>
    <row r="1" spans="1:8" ht="20.25">
      <c r="A1" s="33" t="s">
        <v>199</v>
      </c>
      <c r="B1" s="10"/>
      <c r="C1" s="10"/>
      <c r="D1" s="10"/>
      <c r="E1" s="10"/>
      <c r="F1" s="10"/>
      <c r="G1" s="10"/>
      <c r="H1" s="10"/>
    </row>
    <row r="2" spans="1:11" ht="67.5" customHeight="1">
      <c r="A2" s="204" t="s">
        <v>248</v>
      </c>
      <c r="B2" s="204"/>
      <c r="C2" s="204"/>
      <c r="D2" s="204"/>
      <c r="E2" s="204"/>
      <c r="F2" s="204"/>
      <c r="G2" s="204"/>
      <c r="H2" s="204"/>
      <c r="I2" s="204"/>
      <c r="J2" s="204"/>
      <c r="K2" s="204"/>
    </row>
    <row r="3" spans="1:8" ht="20.25">
      <c r="A3" s="213"/>
      <c r="B3" s="213"/>
      <c r="C3" s="213"/>
      <c r="D3" s="213"/>
      <c r="E3" s="213"/>
      <c r="F3" s="213"/>
      <c r="G3" s="106"/>
      <c r="H3" s="106"/>
    </row>
    <row r="4" spans="1:2" ht="18">
      <c r="A4" s="37" t="str">
        <f>'Table 5 HDR 2011'!A4</f>
        <v>Reference, OPHI April 2011, ophi.qeh.ox.ac.uk</v>
      </c>
      <c r="B4" s="4"/>
    </row>
    <row r="5" spans="1:8" ht="15" customHeight="1">
      <c r="A5" s="195" t="s">
        <v>1</v>
      </c>
      <c r="B5" s="195" t="s">
        <v>2</v>
      </c>
      <c r="C5" s="195" t="s">
        <v>3</v>
      </c>
      <c r="D5" s="202" t="s">
        <v>200</v>
      </c>
      <c r="E5" s="202" t="s">
        <v>112</v>
      </c>
      <c r="F5" s="212" t="s">
        <v>201</v>
      </c>
      <c r="G5" s="212"/>
      <c r="H5" s="212"/>
    </row>
    <row r="6" spans="1:8" ht="28.5">
      <c r="A6" s="201"/>
      <c r="B6" s="201"/>
      <c r="C6" s="201"/>
      <c r="D6" s="192"/>
      <c r="E6" s="192"/>
      <c r="F6" s="108" t="s">
        <v>7</v>
      </c>
      <c r="G6" s="108" t="s">
        <v>8</v>
      </c>
      <c r="H6" s="109" t="s">
        <v>9</v>
      </c>
    </row>
    <row r="7" spans="1:8" ht="14.25">
      <c r="A7" s="1" t="s">
        <v>127</v>
      </c>
      <c r="B7" s="80" t="s">
        <v>10</v>
      </c>
      <c r="C7" s="80">
        <v>2003</v>
      </c>
      <c r="D7" s="90">
        <v>0</v>
      </c>
      <c r="E7" s="80">
        <v>1</v>
      </c>
      <c r="F7" s="110">
        <v>0</v>
      </c>
      <c r="G7" s="110">
        <v>3.1</v>
      </c>
      <c r="H7" s="110">
        <v>0</v>
      </c>
    </row>
    <row r="8" spans="1:8" ht="14.25">
      <c r="A8" s="1" t="s">
        <v>132</v>
      </c>
      <c r="B8" s="80" t="s">
        <v>10</v>
      </c>
      <c r="C8" s="80">
        <v>2003</v>
      </c>
      <c r="D8" s="90">
        <v>0</v>
      </c>
      <c r="E8" s="80">
        <v>2</v>
      </c>
      <c r="F8" s="110">
        <v>0</v>
      </c>
      <c r="G8" s="110">
        <v>3.8</v>
      </c>
      <c r="H8" s="110">
        <v>0</v>
      </c>
    </row>
    <row r="9" spans="1:8" ht="14.25">
      <c r="A9" s="1" t="s">
        <v>13</v>
      </c>
      <c r="B9" s="80" t="s">
        <v>11</v>
      </c>
      <c r="C9" s="80">
        <v>2005</v>
      </c>
      <c r="D9" s="90">
        <v>0</v>
      </c>
      <c r="E9" s="80">
        <v>3</v>
      </c>
      <c r="F9" s="110">
        <v>2</v>
      </c>
      <c r="G9" s="110">
        <v>3.1</v>
      </c>
      <c r="H9" s="110">
        <v>0.1</v>
      </c>
    </row>
    <row r="10" spans="1:8" ht="14.25">
      <c r="A10" s="1" t="s">
        <v>23</v>
      </c>
      <c r="B10" s="80" t="s">
        <v>10</v>
      </c>
      <c r="C10" s="80">
        <v>2003</v>
      </c>
      <c r="D10" s="90">
        <v>0.002</v>
      </c>
      <c r="E10" s="80">
        <v>4</v>
      </c>
      <c r="F10" s="110">
        <v>0.6</v>
      </c>
      <c r="G10" s="110">
        <v>5.4</v>
      </c>
      <c r="H10" s="110">
        <v>0</v>
      </c>
    </row>
    <row r="11" spans="1:8" ht="14.25">
      <c r="A11" s="1" t="s">
        <v>24</v>
      </c>
      <c r="B11" s="80" t="s">
        <v>11</v>
      </c>
      <c r="C11" s="80">
        <v>2006</v>
      </c>
      <c r="D11" s="90">
        <v>0.002</v>
      </c>
      <c r="E11" s="80">
        <v>5</v>
      </c>
      <c r="F11" s="110">
        <v>1.3</v>
      </c>
      <c r="G11" s="110">
        <v>9.8</v>
      </c>
      <c r="H11" s="110">
        <v>1.1</v>
      </c>
    </row>
    <row r="12" spans="1:8" ht="14.25">
      <c r="A12" s="1" t="s">
        <v>25</v>
      </c>
      <c r="B12" s="80" t="s">
        <v>11</v>
      </c>
      <c r="C12" s="80">
        <v>2006</v>
      </c>
      <c r="D12" s="90">
        <v>0.003</v>
      </c>
      <c r="E12" s="80">
        <v>6</v>
      </c>
      <c r="F12" s="110">
        <v>14.6</v>
      </c>
      <c r="G12" s="110">
        <v>2.8</v>
      </c>
      <c r="H12" s="110">
        <v>0.8</v>
      </c>
    </row>
    <row r="13" spans="1:8" ht="14.25">
      <c r="A13" s="1" t="s">
        <v>26</v>
      </c>
      <c r="B13" s="80" t="s">
        <v>11</v>
      </c>
      <c r="C13" s="80">
        <v>2005</v>
      </c>
      <c r="D13" s="90">
        <v>0.003</v>
      </c>
      <c r="E13" s="80">
        <v>7</v>
      </c>
      <c r="F13" s="110">
        <v>2.4</v>
      </c>
      <c r="G13" s="110">
        <v>5.9</v>
      </c>
      <c r="H13" s="110">
        <v>4.6</v>
      </c>
    </row>
    <row r="14" spans="1:8" ht="14.25">
      <c r="A14" s="1" t="s">
        <v>28</v>
      </c>
      <c r="B14" s="80" t="s">
        <v>11</v>
      </c>
      <c r="C14" s="80">
        <v>2006</v>
      </c>
      <c r="D14" s="90">
        <v>0.003</v>
      </c>
      <c r="E14" s="80">
        <v>8</v>
      </c>
      <c r="F14" s="110">
        <v>11.1</v>
      </c>
      <c r="G14" s="110">
        <v>0.4</v>
      </c>
      <c r="H14" s="110">
        <v>0.8</v>
      </c>
    </row>
    <row r="15" spans="1:8" ht="14.25">
      <c r="A15" s="1" t="s">
        <v>134</v>
      </c>
      <c r="B15" s="80" t="s">
        <v>11</v>
      </c>
      <c r="C15" s="80">
        <v>2005</v>
      </c>
      <c r="D15" s="90">
        <v>0.003</v>
      </c>
      <c r="E15" s="80">
        <v>9</v>
      </c>
      <c r="F15" s="110">
        <v>5.2</v>
      </c>
      <c r="G15" s="110">
        <v>0.4</v>
      </c>
      <c r="H15" s="110">
        <v>0.8</v>
      </c>
    </row>
    <row r="16" spans="1:8" ht="14.25">
      <c r="A16" s="1" t="s">
        <v>130</v>
      </c>
      <c r="B16" s="80" t="s">
        <v>10</v>
      </c>
      <c r="C16" s="80">
        <v>2003</v>
      </c>
      <c r="D16" s="90">
        <v>0.005</v>
      </c>
      <c r="E16" s="80">
        <v>10</v>
      </c>
      <c r="F16" s="110">
        <v>1.6</v>
      </c>
      <c r="G16" s="110">
        <v>3.5</v>
      </c>
      <c r="H16" s="110">
        <v>0.4</v>
      </c>
    </row>
    <row r="17" spans="1:8" ht="14.25">
      <c r="A17" s="1" t="s">
        <v>29</v>
      </c>
      <c r="B17" s="80" t="s">
        <v>35</v>
      </c>
      <c r="C17" s="80">
        <v>2009</v>
      </c>
      <c r="D17" s="90">
        <v>0.005</v>
      </c>
      <c r="E17" s="80">
        <v>11</v>
      </c>
      <c r="F17" s="110">
        <v>6.3</v>
      </c>
      <c r="G17" s="110">
        <v>10.5</v>
      </c>
      <c r="H17" s="110">
        <v>0.9</v>
      </c>
    </row>
    <row r="18" spans="1:8" ht="14.25">
      <c r="A18" s="1" t="s">
        <v>30</v>
      </c>
      <c r="B18" s="80" t="s">
        <v>10</v>
      </c>
      <c r="C18" s="80">
        <v>2003</v>
      </c>
      <c r="D18" s="90">
        <v>0.006</v>
      </c>
      <c r="E18" s="80">
        <v>12</v>
      </c>
      <c r="F18" s="110">
        <v>1.7</v>
      </c>
      <c r="G18" s="110">
        <v>5.1</v>
      </c>
      <c r="H18" s="110">
        <v>0</v>
      </c>
    </row>
    <row r="19" spans="1:8" ht="14.25">
      <c r="A19" s="1" t="s">
        <v>129</v>
      </c>
      <c r="B19" s="80" t="s">
        <v>10</v>
      </c>
      <c r="C19" s="80">
        <v>2003</v>
      </c>
      <c r="D19" s="90">
        <v>0.006</v>
      </c>
      <c r="E19" s="80">
        <v>13</v>
      </c>
      <c r="F19" s="110">
        <v>0.1</v>
      </c>
      <c r="G19" s="110">
        <v>1.6</v>
      </c>
      <c r="H19" s="110">
        <v>0</v>
      </c>
    </row>
    <row r="20" spans="1:8" ht="14.25">
      <c r="A20" s="1" t="s">
        <v>31</v>
      </c>
      <c r="B20" s="80" t="s">
        <v>11</v>
      </c>
      <c r="C20" s="80">
        <v>2005</v>
      </c>
      <c r="D20" s="90">
        <v>0.006</v>
      </c>
      <c r="E20" s="80">
        <v>14</v>
      </c>
      <c r="F20" s="110">
        <v>12.6</v>
      </c>
      <c r="G20" s="110">
        <v>5.6</v>
      </c>
      <c r="H20" s="110">
        <v>1.5</v>
      </c>
    </row>
    <row r="21" spans="1:8" ht="14.25">
      <c r="A21" s="1" t="s">
        <v>32</v>
      </c>
      <c r="B21" s="80" t="s">
        <v>11</v>
      </c>
      <c r="C21" s="80">
        <v>2005</v>
      </c>
      <c r="D21" s="90">
        <v>0.006</v>
      </c>
      <c r="E21" s="80">
        <v>15</v>
      </c>
      <c r="F21" s="110">
        <v>4.2</v>
      </c>
      <c r="G21" s="110">
        <v>0.8</v>
      </c>
      <c r="H21" s="110">
        <v>0.7</v>
      </c>
    </row>
    <row r="22" spans="1:8" ht="14.25">
      <c r="A22" s="1" t="s">
        <v>38</v>
      </c>
      <c r="B22" s="80" t="s">
        <v>35</v>
      </c>
      <c r="C22" s="80">
        <v>2005</v>
      </c>
      <c r="D22" s="90">
        <v>0.007</v>
      </c>
      <c r="E22" s="80">
        <v>16</v>
      </c>
      <c r="F22" s="110">
        <v>5.1</v>
      </c>
      <c r="G22" s="110">
        <v>10.1</v>
      </c>
      <c r="H22" s="110">
        <v>4.4</v>
      </c>
    </row>
    <row r="23" spans="1:8" ht="14.25">
      <c r="A23" s="1" t="s">
        <v>34</v>
      </c>
      <c r="B23" s="80" t="s">
        <v>35</v>
      </c>
      <c r="C23" s="80">
        <v>2007</v>
      </c>
      <c r="D23" s="90">
        <v>0.008</v>
      </c>
      <c r="E23" s="80">
        <v>17</v>
      </c>
      <c r="F23" s="110">
        <v>6.2</v>
      </c>
      <c r="G23" s="110">
        <v>2.1</v>
      </c>
      <c r="H23" s="110">
        <v>0.2</v>
      </c>
    </row>
    <row r="24" spans="1:8" ht="14.25">
      <c r="A24" s="1" t="s">
        <v>36</v>
      </c>
      <c r="B24" s="80" t="s">
        <v>11</v>
      </c>
      <c r="C24" s="80">
        <v>2005</v>
      </c>
      <c r="D24" s="90">
        <v>0.008</v>
      </c>
      <c r="E24" s="80">
        <v>18</v>
      </c>
      <c r="F24" s="110">
        <v>5.9</v>
      </c>
      <c r="G24" s="110">
        <v>7.2</v>
      </c>
      <c r="H24" s="110">
        <v>0.9</v>
      </c>
    </row>
    <row r="25" spans="1:8" ht="14.25">
      <c r="A25" s="1" t="s">
        <v>37</v>
      </c>
      <c r="B25" s="80" t="s">
        <v>35</v>
      </c>
      <c r="C25" s="80">
        <v>2005</v>
      </c>
      <c r="D25" s="90">
        <v>0.008</v>
      </c>
      <c r="E25" s="80">
        <v>19</v>
      </c>
      <c r="F25" s="110">
        <v>9.5</v>
      </c>
      <c r="G25" s="110">
        <v>14.6</v>
      </c>
      <c r="H25" s="110">
        <v>0.8</v>
      </c>
    </row>
    <row r="26" spans="1:8" ht="14.25">
      <c r="A26" s="1" t="s">
        <v>41</v>
      </c>
      <c r="B26" s="80" t="s">
        <v>35</v>
      </c>
      <c r="C26" s="80">
        <v>2009</v>
      </c>
      <c r="D26" s="90">
        <v>0.008</v>
      </c>
      <c r="E26" s="80">
        <v>20</v>
      </c>
      <c r="F26" s="110">
        <v>16.6</v>
      </c>
      <c r="G26" s="110">
        <v>11.3</v>
      </c>
      <c r="H26" s="110">
        <v>0.1</v>
      </c>
    </row>
    <row r="27" spans="1:8" ht="14.25">
      <c r="A27" s="1" t="s">
        <v>39</v>
      </c>
      <c r="B27" s="80" t="s">
        <v>11</v>
      </c>
      <c r="C27" s="80">
        <v>2006</v>
      </c>
      <c r="D27" s="80">
        <v>0.008</v>
      </c>
      <c r="E27" s="80">
        <v>21</v>
      </c>
      <c r="F27" s="110">
        <v>4.4</v>
      </c>
      <c r="G27" s="110">
        <v>17.4</v>
      </c>
      <c r="H27" s="110">
        <v>2.3</v>
      </c>
    </row>
    <row r="28" spans="1:8" ht="14.25">
      <c r="A28" s="1" t="s">
        <v>40</v>
      </c>
      <c r="B28" s="80" t="s">
        <v>10</v>
      </c>
      <c r="C28" s="80">
        <v>2003</v>
      </c>
      <c r="D28" s="80">
        <v>0.009</v>
      </c>
      <c r="E28" s="80">
        <v>22</v>
      </c>
      <c r="F28" s="110">
        <v>2.3</v>
      </c>
      <c r="G28" s="110">
        <v>4.6</v>
      </c>
      <c r="H28" s="110">
        <v>3.9</v>
      </c>
    </row>
    <row r="29" spans="1:8" ht="14.25">
      <c r="A29" s="1" t="s">
        <v>51</v>
      </c>
      <c r="B29" s="80" t="s">
        <v>183</v>
      </c>
      <c r="C29" s="80">
        <v>2006</v>
      </c>
      <c r="D29" s="80">
        <v>0.01</v>
      </c>
      <c r="E29" s="80">
        <v>23</v>
      </c>
      <c r="F29" s="110">
        <v>10.7</v>
      </c>
      <c r="G29" s="110">
        <v>11.8</v>
      </c>
      <c r="H29" s="110">
        <v>0.6</v>
      </c>
    </row>
    <row r="30" spans="1:8" ht="14.25">
      <c r="A30" s="1" t="s">
        <v>12</v>
      </c>
      <c r="B30" s="80" t="s">
        <v>10</v>
      </c>
      <c r="C30" s="80">
        <v>2003</v>
      </c>
      <c r="D30" s="80">
        <v>0.01</v>
      </c>
      <c r="E30" s="80">
        <v>24</v>
      </c>
      <c r="F30" s="110">
        <v>0</v>
      </c>
      <c r="G30" s="110">
        <v>3.1</v>
      </c>
      <c r="H30" s="110">
        <v>0</v>
      </c>
    </row>
    <row r="31" spans="1:8" ht="14.25">
      <c r="A31" s="1" t="s">
        <v>128</v>
      </c>
      <c r="B31" s="80" t="s">
        <v>10</v>
      </c>
      <c r="C31" s="80">
        <v>2003</v>
      </c>
      <c r="D31" s="80">
        <v>0.01</v>
      </c>
      <c r="E31" s="80">
        <v>25</v>
      </c>
      <c r="F31" s="110">
        <v>1.1</v>
      </c>
      <c r="G31" s="110">
        <v>13.1</v>
      </c>
      <c r="H31" s="110">
        <v>6.9</v>
      </c>
    </row>
    <row r="32" spans="1:8" ht="14.25">
      <c r="A32" s="1" t="s">
        <v>136</v>
      </c>
      <c r="B32" s="80" t="s">
        <v>42</v>
      </c>
      <c r="C32" s="80">
        <v>2005</v>
      </c>
      <c r="D32" s="80">
        <v>0.011</v>
      </c>
      <c r="E32" s="80">
        <v>26</v>
      </c>
      <c r="F32" s="110">
        <v>15.4</v>
      </c>
      <c r="G32" s="110">
        <v>3.8</v>
      </c>
      <c r="H32" s="110">
        <v>4.7</v>
      </c>
    </row>
    <row r="33" spans="1:8" ht="14.25">
      <c r="A33" s="1" t="s">
        <v>43</v>
      </c>
      <c r="B33" s="80" t="s">
        <v>44</v>
      </c>
      <c r="C33" s="80">
        <v>2006</v>
      </c>
      <c r="D33" s="80">
        <v>0.015</v>
      </c>
      <c r="E33" s="80">
        <v>27</v>
      </c>
      <c r="F33" s="110">
        <v>10.1</v>
      </c>
      <c r="G33" s="110">
        <v>9.2</v>
      </c>
      <c r="H33" s="110">
        <v>6.7</v>
      </c>
    </row>
    <row r="34" spans="1:8" ht="14.25">
      <c r="A34" s="1" t="s">
        <v>27</v>
      </c>
      <c r="B34" s="80" t="s">
        <v>10</v>
      </c>
      <c r="C34" s="80">
        <v>2003</v>
      </c>
      <c r="D34" s="80">
        <v>0.016</v>
      </c>
      <c r="E34" s="80">
        <v>28</v>
      </c>
      <c r="F34" s="110">
        <v>0.1</v>
      </c>
      <c r="G34" s="110">
        <v>4.5</v>
      </c>
      <c r="H34" s="110">
        <v>0</v>
      </c>
    </row>
    <row r="35" spans="1:8" ht="14.25">
      <c r="A35" s="1" t="s">
        <v>33</v>
      </c>
      <c r="B35" s="80" t="s">
        <v>10</v>
      </c>
      <c r="C35" s="80">
        <v>2003</v>
      </c>
      <c r="D35" s="80">
        <v>0.016</v>
      </c>
      <c r="E35" s="80">
        <v>29</v>
      </c>
      <c r="F35" s="110">
        <v>2.3</v>
      </c>
      <c r="G35" s="110">
        <v>2.4</v>
      </c>
      <c r="H35" s="110">
        <v>0.2</v>
      </c>
    </row>
    <row r="36" spans="1:8" ht="14.25">
      <c r="A36" s="1" t="s">
        <v>164</v>
      </c>
      <c r="B36" s="80" t="s">
        <v>35</v>
      </c>
      <c r="C36" s="80">
        <v>2009</v>
      </c>
      <c r="D36" s="80">
        <v>0.017</v>
      </c>
      <c r="E36" s="80">
        <v>30</v>
      </c>
      <c r="F36" s="110">
        <v>4.3</v>
      </c>
      <c r="G36" s="110">
        <v>29.8</v>
      </c>
      <c r="H36" s="110">
        <v>0.3</v>
      </c>
    </row>
    <row r="37" spans="1:8" ht="14.25">
      <c r="A37" s="1" t="s">
        <v>54</v>
      </c>
      <c r="B37" s="80" t="s">
        <v>35</v>
      </c>
      <c r="C37" s="80">
        <v>2007</v>
      </c>
      <c r="D37" s="80">
        <v>0.018</v>
      </c>
      <c r="E37" s="80">
        <v>31</v>
      </c>
      <c r="F37" s="110">
        <v>12</v>
      </c>
      <c r="G37" s="110">
        <v>10.4</v>
      </c>
      <c r="H37" s="110">
        <v>6</v>
      </c>
    </row>
    <row r="38" spans="1:8" ht="14.25">
      <c r="A38" s="1" t="s">
        <v>45</v>
      </c>
      <c r="B38" s="80" t="s">
        <v>11</v>
      </c>
      <c r="C38" s="80">
        <v>2006</v>
      </c>
      <c r="D38" s="80">
        <v>0.019</v>
      </c>
      <c r="E38" s="80">
        <v>32</v>
      </c>
      <c r="F38" s="110">
        <v>18.7</v>
      </c>
      <c r="G38" s="110">
        <v>2.1</v>
      </c>
      <c r="H38" s="110">
        <v>8.299999</v>
      </c>
    </row>
    <row r="39" spans="1:8" ht="14.25">
      <c r="A39" s="1" t="s">
        <v>46</v>
      </c>
      <c r="B39" s="80" t="s">
        <v>11</v>
      </c>
      <c r="C39" s="80">
        <v>2006</v>
      </c>
      <c r="D39" s="80">
        <v>0.02</v>
      </c>
      <c r="E39" s="80">
        <v>33</v>
      </c>
      <c r="F39" s="110">
        <v>1.5</v>
      </c>
      <c r="G39" s="110">
        <v>5.6</v>
      </c>
      <c r="H39" s="110">
        <v>0.8</v>
      </c>
    </row>
    <row r="40" spans="1:8" ht="14.25">
      <c r="A40" s="1" t="s">
        <v>124</v>
      </c>
      <c r="B40" s="80" t="s">
        <v>10</v>
      </c>
      <c r="C40" s="80">
        <v>2003</v>
      </c>
      <c r="D40" s="80">
        <v>0.021</v>
      </c>
      <c r="E40" s="80">
        <v>34</v>
      </c>
      <c r="F40" s="110">
        <v>0.5</v>
      </c>
      <c r="G40" s="110">
        <v>9.8</v>
      </c>
      <c r="H40" s="110">
        <v>26.4</v>
      </c>
    </row>
    <row r="41" spans="1:8" ht="14.25">
      <c r="A41" s="1" t="s">
        <v>52</v>
      </c>
      <c r="B41" s="80" t="s">
        <v>35</v>
      </c>
      <c r="C41" s="80">
        <v>2010</v>
      </c>
      <c r="D41" s="80">
        <v>0.021</v>
      </c>
      <c r="E41" s="80">
        <v>35</v>
      </c>
      <c r="F41" s="110">
        <v>9.2</v>
      </c>
      <c r="G41" s="110">
        <v>14.3</v>
      </c>
      <c r="H41" s="110">
        <v>5.8</v>
      </c>
    </row>
    <row r="42" spans="1:8" ht="14.25">
      <c r="A42" s="1" t="s">
        <v>47</v>
      </c>
      <c r="B42" s="80" t="s">
        <v>35</v>
      </c>
      <c r="C42" s="80">
        <v>2006</v>
      </c>
      <c r="D42" s="80">
        <v>0.021</v>
      </c>
      <c r="E42" s="80">
        <v>36</v>
      </c>
      <c r="F42" s="110">
        <v>10.2</v>
      </c>
      <c r="G42" s="110">
        <v>20.3</v>
      </c>
      <c r="H42" s="110">
        <v>4.2</v>
      </c>
    </row>
    <row r="43" spans="1:8" ht="14.25">
      <c r="A43" s="1" t="s">
        <v>131</v>
      </c>
      <c r="B43" s="80" t="s">
        <v>11</v>
      </c>
      <c r="C43" s="80">
        <v>2006</v>
      </c>
      <c r="D43" s="80">
        <v>0.021</v>
      </c>
      <c r="E43" s="80">
        <v>37</v>
      </c>
      <c r="F43" s="110">
        <v>20.4</v>
      </c>
      <c r="G43" s="110">
        <v>13.6</v>
      </c>
      <c r="H43" s="110">
        <v>1.3</v>
      </c>
    </row>
    <row r="44" spans="1:8" ht="14.25">
      <c r="A44" s="1" t="s">
        <v>121</v>
      </c>
      <c r="B44" s="80" t="s">
        <v>10</v>
      </c>
      <c r="C44" s="80">
        <v>2003</v>
      </c>
      <c r="D44" s="80">
        <v>0.022</v>
      </c>
      <c r="E44" s="80">
        <v>38</v>
      </c>
      <c r="F44" s="110">
        <v>3.2</v>
      </c>
      <c r="G44" s="110">
        <v>8.1</v>
      </c>
      <c r="H44" s="110">
        <v>10.8</v>
      </c>
    </row>
    <row r="45" spans="1:8" ht="14.25">
      <c r="A45" s="1" t="s">
        <v>48</v>
      </c>
      <c r="B45" s="80" t="s">
        <v>11</v>
      </c>
      <c r="C45" s="80">
        <v>2006</v>
      </c>
      <c r="D45" s="80">
        <v>0.024</v>
      </c>
      <c r="E45" s="80">
        <v>39</v>
      </c>
      <c r="F45" s="110">
        <v>8.5</v>
      </c>
      <c r="G45" s="110">
        <v>13.3</v>
      </c>
      <c r="H45" s="110">
        <v>7</v>
      </c>
    </row>
    <row r="46" spans="1:8" ht="14.25">
      <c r="A46" s="1" t="s">
        <v>49</v>
      </c>
      <c r="B46" s="80" t="s">
        <v>35</v>
      </c>
      <c r="C46" s="80">
        <v>2008</v>
      </c>
      <c r="D46" s="80">
        <v>0.026</v>
      </c>
      <c r="E46" s="80">
        <v>40</v>
      </c>
      <c r="F46" s="110">
        <v>18</v>
      </c>
      <c r="G46" s="110">
        <v>16.9</v>
      </c>
      <c r="H46" s="110">
        <v>0.9</v>
      </c>
    </row>
    <row r="47" spans="1:8" ht="14.25">
      <c r="A47" s="1" t="s">
        <v>50</v>
      </c>
      <c r="B47" s="80" t="s">
        <v>10</v>
      </c>
      <c r="C47" s="80">
        <v>2003</v>
      </c>
      <c r="D47" s="80">
        <v>0.026</v>
      </c>
      <c r="E47" s="80">
        <v>41</v>
      </c>
      <c r="F47" s="110">
        <v>7.3</v>
      </c>
      <c r="G47" s="110">
        <v>5.1</v>
      </c>
      <c r="H47" s="110">
        <v>0.1</v>
      </c>
    </row>
    <row r="48" spans="1:8" ht="14.25">
      <c r="A48" s="1" t="s">
        <v>135</v>
      </c>
      <c r="B48" s="80" t="s">
        <v>35</v>
      </c>
      <c r="C48" s="80">
        <v>2003</v>
      </c>
      <c r="D48" s="80">
        <v>0.028</v>
      </c>
      <c r="E48" s="80">
        <v>42</v>
      </c>
      <c r="F48" s="110">
        <v>15.4</v>
      </c>
      <c r="G48" s="110">
        <v>16</v>
      </c>
      <c r="H48" s="110">
        <v>2</v>
      </c>
    </row>
    <row r="49" spans="1:8" ht="14.25">
      <c r="A49" s="1" t="s">
        <v>53</v>
      </c>
      <c r="B49" s="80" t="s">
        <v>11</v>
      </c>
      <c r="C49" s="80">
        <v>2006</v>
      </c>
      <c r="D49" s="80">
        <v>0.039</v>
      </c>
      <c r="E49" s="80">
        <v>43</v>
      </c>
      <c r="F49" s="110">
        <v>11.5</v>
      </c>
      <c r="G49" s="110">
        <v>12.7</v>
      </c>
      <c r="H49" s="110">
        <v>8.299999</v>
      </c>
    </row>
    <row r="50" spans="1:8" ht="14.25">
      <c r="A50" s="1" t="s">
        <v>55</v>
      </c>
      <c r="B50" s="80" t="s">
        <v>35</v>
      </c>
      <c r="C50" s="80">
        <v>2005</v>
      </c>
      <c r="D50" s="80">
        <v>0.053</v>
      </c>
      <c r="E50" s="80">
        <v>44</v>
      </c>
      <c r="F50" s="110">
        <v>4.7</v>
      </c>
      <c r="G50" s="110">
        <v>12.4</v>
      </c>
      <c r="H50" s="110">
        <v>10.5</v>
      </c>
    </row>
    <row r="51" spans="1:8" ht="14.25">
      <c r="A51" s="1" t="s">
        <v>56</v>
      </c>
      <c r="B51" s="80" t="s">
        <v>10</v>
      </c>
      <c r="C51" s="80">
        <v>2003</v>
      </c>
      <c r="D51" s="80">
        <v>0.056</v>
      </c>
      <c r="E51" s="80">
        <v>45</v>
      </c>
      <c r="F51" s="110">
        <v>10.9</v>
      </c>
      <c r="G51" s="110">
        <v>11.3</v>
      </c>
      <c r="H51" s="110">
        <v>12.4</v>
      </c>
    </row>
    <row r="52" spans="1:8" ht="14.25">
      <c r="A52" s="1" t="s">
        <v>57</v>
      </c>
      <c r="B52" s="80" t="s">
        <v>11</v>
      </c>
      <c r="C52" s="80">
        <v>2006</v>
      </c>
      <c r="D52" s="80">
        <v>0.059</v>
      </c>
      <c r="E52" s="80">
        <v>46</v>
      </c>
      <c r="F52" s="110">
        <v>32</v>
      </c>
      <c r="G52" s="110">
        <v>20</v>
      </c>
      <c r="H52" s="110">
        <v>5.2</v>
      </c>
    </row>
    <row r="53" spans="1:8" ht="14.25">
      <c r="A53" s="1" t="s">
        <v>60</v>
      </c>
      <c r="B53" s="80" t="s">
        <v>35</v>
      </c>
      <c r="C53" s="80">
        <v>2008</v>
      </c>
      <c r="D53" s="80">
        <v>0.064</v>
      </c>
      <c r="E53" s="80">
        <v>47</v>
      </c>
      <c r="F53" s="110">
        <v>3</v>
      </c>
      <c r="G53" s="110">
        <v>10.8</v>
      </c>
      <c r="H53" s="110">
        <v>13.1</v>
      </c>
    </row>
    <row r="54" spans="1:8" ht="14.25">
      <c r="A54" s="1" t="s">
        <v>58</v>
      </c>
      <c r="B54" s="80" t="s">
        <v>10</v>
      </c>
      <c r="C54" s="80">
        <v>2003</v>
      </c>
      <c r="D54" s="80">
        <v>0.064</v>
      </c>
      <c r="E54" s="80">
        <v>48</v>
      </c>
      <c r="F54" s="110">
        <v>7.5</v>
      </c>
      <c r="G54" s="110">
        <v>13.1</v>
      </c>
      <c r="H54" s="110">
        <v>32.4</v>
      </c>
    </row>
    <row r="55" spans="1:8" ht="14.25">
      <c r="A55" s="1" t="s">
        <v>59</v>
      </c>
      <c r="B55" s="80" t="s">
        <v>11</v>
      </c>
      <c r="C55" s="80">
        <v>2005</v>
      </c>
      <c r="D55" s="80">
        <v>0.065</v>
      </c>
      <c r="E55" s="80">
        <v>49</v>
      </c>
      <c r="F55" s="110">
        <v>6.8</v>
      </c>
      <c r="G55" s="110">
        <v>19</v>
      </c>
      <c r="H55" s="110">
        <v>39.6</v>
      </c>
    </row>
    <row r="56" spans="1:8" ht="14.25">
      <c r="A56" s="1" t="s">
        <v>61</v>
      </c>
      <c r="B56" s="80" t="s">
        <v>11</v>
      </c>
      <c r="C56" s="80">
        <v>2005</v>
      </c>
      <c r="D56" s="80">
        <v>0.068</v>
      </c>
      <c r="E56" s="80">
        <v>50</v>
      </c>
      <c r="F56" s="110">
        <v>14.3</v>
      </c>
      <c r="G56" s="110">
        <v>35.6</v>
      </c>
      <c r="H56" s="110">
        <v>21.9</v>
      </c>
    </row>
    <row r="57" spans="1:8" ht="14.25">
      <c r="A57" s="1" t="s">
        <v>62</v>
      </c>
      <c r="B57" s="80" t="s">
        <v>35</v>
      </c>
      <c r="C57" s="80">
        <v>2002</v>
      </c>
      <c r="D57" s="80">
        <v>0.084</v>
      </c>
      <c r="E57" s="80">
        <v>51</v>
      </c>
      <c r="F57" s="110">
        <v>12.3</v>
      </c>
      <c r="G57" s="110">
        <v>10.8</v>
      </c>
      <c r="H57" s="110">
        <v>25.2</v>
      </c>
    </row>
    <row r="58" spans="1:8" ht="14.25">
      <c r="A58" s="1" t="s">
        <v>63</v>
      </c>
      <c r="B58" s="80" t="s">
        <v>35</v>
      </c>
      <c r="C58" s="80">
        <v>2004</v>
      </c>
      <c r="D58" s="80">
        <v>0.085</v>
      </c>
      <c r="E58" s="80">
        <v>52</v>
      </c>
      <c r="F58" s="110">
        <v>8.5</v>
      </c>
      <c r="G58" s="110">
        <v>14.6</v>
      </c>
      <c r="H58" s="110">
        <v>38.2</v>
      </c>
    </row>
    <row r="59" spans="1:8" ht="14.25">
      <c r="A59" s="1" t="s">
        <v>71</v>
      </c>
      <c r="B59" s="80" t="s">
        <v>35</v>
      </c>
      <c r="C59" s="80">
        <v>2008</v>
      </c>
      <c r="D59" s="80">
        <v>0.089</v>
      </c>
      <c r="E59" s="80">
        <v>53</v>
      </c>
      <c r="F59" s="110">
        <v>13.3</v>
      </c>
      <c r="G59" s="110">
        <v>26</v>
      </c>
      <c r="H59" s="110">
        <v>31.1</v>
      </c>
    </row>
    <row r="60" spans="1:8" ht="14.25">
      <c r="A60" s="1" t="s">
        <v>65</v>
      </c>
      <c r="B60" s="80" t="s">
        <v>35</v>
      </c>
      <c r="C60" s="80">
        <v>2007</v>
      </c>
      <c r="D60" s="80">
        <v>0.095</v>
      </c>
      <c r="E60" s="80">
        <v>54</v>
      </c>
      <c r="F60" s="110">
        <v>12.6</v>
      </c>
      <c r="G60" s="110">
        <v>14.4</v>
      </c>
      <c r="H60" s="110">
        <v>31.2</v>
      </c>
    </row>
    <row r="61" spans="1:8" ht="14.25">
      <c r="A61" s="1" t="s">
        <v>165</v>
      </c>
      <c r="B61" s="80" t="s">
        <v>11</v>
      </c>
      <c r="C61" s="80">
        <v>2010</v>
      </c>
      <c r="D61" s="80">
        <v>0.119</v>
      </c>
      <c r="E61" s="80">
        <v>55</v>
      </c>
      <c r="F61" s="110">
        <v>39.2</v>
      </c>
      <c r="G61" s="110">
        <v>21.2</v>
      </c>
      <c r="H61" s="110">
        <v>28.4</v>
      </c>
    </row>
    <row r="62" spans="1:8" ht="14.25">
      <c r="A62" s="1" t="s">
        <v>123</v>
      </c>
      <c r="B62" s="80" t="s">
        <v>10</v>
      </c>
      <c r="C62" s="80">
        <v>2003</v>
      </c>
      <c r="D62" s="80">
        <v>0.127</v>
      </c>
      <c r="E62" s="80">
        <v>56</v>
      </c>
      <c r="F62" s="110">
        <v>26.8</v>
      </c>
      <c r="G62" s="110">
        <v>15</v>
      </c>
      <c r="H62" s="110">
        <v>40.5</v>
      </c>
    </row>
    <row r="63" spans="1:8" ht="14.25">
      <c r="A63" s="1" t="s">
        <v>166</v>
      </c>
      <c r="B63" s="80" t="s">
        <v>11</v>
      </c>
      <c r="C63" s="80">
        <v>2007</v>
      </c>
      <c r="D63" s="80">
        <v>0.129</v>
      </c>
      <c r="E63" s="80">
        <v>57</v>
      </c>
      <c r="F63" s="110">
        <v>25</v>
      </c>
      <c r="G63" s="110">
        <v>14.5</v>
      </c>
      <c r="H63" s="110">
        <v>71.5</v>
      </c>
    </row>
    <row r="64" spans="1:8" ht="14.25">
      <c r="A64" s="1" t="s">
        <v>66</v>
      </c>
      <c r="B64" s="80" t="s">
        <v>11</v>
      </c>
      <c r="C64" s="80">
        <v>2006</v>
      </c>
      <c r="D64" s="80">
        <v>0.139</v>
      </c>
      <c r="E64" s="80">
        <v>58</v>
      </c>
      <c r="F64" s="110">
        <v>39.3</v>
      </c>
      <c r="G64" s="110">
        <v>25.6</v>
      </c>
      <c r="H64" s="110">
        <v>28.1</v>
      </c>
    </row>
    <row r="65" spans="1:8" ht="14.25">
      <c r="A65" s="1" t="s">
        <v>67</v>
      </c>
      <c r="B65" s="80" t="s">
        <v>35</v>
      </c>
      <c r="C65" s="80">
        <v>2004</v>
      </c>
      <c r="D65" s="80">
        <v>0.139</v>
      </c>
      <c r="E65" s="80">
        <v>59</v>
      </c>
      <c r="F65" s="110">
        <v>36.3</v>
      </c>
      <c r="G65" s="110">
        <v>31.5</v>
      </c>
      <c r="H65" s="110">
        <v>21.4</v>
      </c>
    </row>
    <row r="66" spans="1:8" ht="14.25">
      <c r="A66" s="1" t="s">
        <v>68</v>
      </c>
      <c r="B66" s="80" t="s">
        <v>35</v>
      </c>
      <c r="C66" s="80">
        <v>2008</v>
      </c>
      <c r="D66" s="80">
        <v>0.14</v>
      </c>
      <c r="E66" s="80">
        <v>60</v>
      </c>
      <c r="F66" s="110">
        <v>24.1</v>
      </c>
      <c r="G66" s="110">
        <v>17.9</v>
      </c>
      <c r="H66" s="110">
        <v>57.4</v>
      </c>
    </row>
    <row r="67" spans="1:8" ht="14.25">
      <c r="A67" s="1" t="s">
        <v>64</v>
      </c>
      <c r="B67" s="80" t="s">
        <v>11</v>
      </c>
      <c r="C67" s="80">
        <v>2000</v>
      </c>
      <c r="D67" s="80">
        <v>0.154</v>
      </c>
      <c r="E67" s="80">
        <v>61</v>
      </c>
      <c r="F67" s="110">
        <v>32.7</v>
      </c>
      <c r="G67" s="110">
        <v>11.7</v>
      </c>
      <c r="H67" s="110">
        <v>22.8</v>
      </c>
    </row>
    <row r="68" spans="1:8" ht="14.25">
      <c r="A68" s="1" t="s">
        <v>75</v>
      </c>
      <c r="B68" s="80" t="s">
        <v>35</v>
      </c>
      <c r="C68" s="80">
        <v>2009</v>
      </c>
      <c r="D68" s="80">
        <v>0.156</v>
      </c>
      <c r="E68" s="80">
        <v>62</v>
      </c>
      <c r="F68" s="110">
        <v>20.8</v>
      </c>
      <c r="G68" s="110">
        <v>20.5</v>
      </c>
      <c r="H68" s="110">
        <v>68.9</v>
      </c>
    </row>
    <row r="69" spans="1:8" ht="14.25">
      <c r="A69" s="1" t="s">
        <v>122</v>
      </c>
      <c r="B69" s="80" t="s">
        <v>35</v>
      </c>
      <c r="C69" s="80">
        <v>2009</v>
      </c>
      <c r="D69" s="80">
        <v>0.158</v>
      </c>
      <c r="E69" s="80">
        <v>63</v>
      </c>
      <c r="F69" s="110">
        <v>31.7</v>
      </c>
      <c r="G69" s="110">
        <v>33</v>
      </c>
      <c r="H69" s="110">
        <v>44.7</v>
      </c>
    </row>
    <row r="70" spans="1:8" ht="14.25">
      <c r="A70" s="1" t="s">
        <v>69</v>
      </c>
      <c r="B70" s="80" t="s">
        <v>35</v>
      </c>
      <c r="C70" s="80">
        <v>2006</v>
      </c>
      <c r="D70" s="80">
        <v>0.159</v>
      </c>
      <c r="E70" s="80">
        <v>64</v>
      </c>
      <c r="F70" s="110">
        <v>46.6</v>
      </c>
      <c r="G70" s="110">
        <v>21.1</v>
      </c>
      <c r="H70" s="110">
        <v>30.6</v>
      </c>
    </row>
    <row r="71" spans="1:8" ht="14.25">
      <c r="A71" s="1" t="s">
        <v>125</v>
      </c>
      <c r="B71" s="80" t="s">
        <v>35</v>
      </c>
      <c r="C71" s="80">
        <v>2000</v>
      </c>
      <c r="D71" s="80">
        <v>0.161</v>
      </c>
      <c r="E71" s="80">
        <v>65</v>
      </c>
      <c r="F71" s="110">
        <v>19.2</v>
      </c>
      <c r="G71" s="110">
        <v>35.4</v>
      </c>
      <c r="H71" s="110">
        <v>34.8</v>
      </c>
    </row>
    <row r="72" spans="1:8" ht="14.25">
      <c r="A72" s="1" t="s">
        <v>70</v>
      </c>
      <c r="B72" s="80" t="s">
        <v>35</v>
      </c>
      <c r="C72" s="80">
        <v>2006</v>
      </c>
      <c r="D72" s="80">
        <v>0.174</v>
      </c>
      <c r="E72" s="80">
        <v>66</v>
      </c>
      <c r="F72" s="110">
        <v>15.1</v>
      </c>
      <c r="G72" s="110">
        <v>29.6</v>
      </c>
      <c r="H72" s="110">
        <v>64.5</v>
      </c>
    </row>
    <row r="73" spans="1:8" ht="14.25">
      <c r="A73" s="1" t="s">
        <v>72</v>
      </c>
      <c r="B73" s="80" t="s">
        <v>35</v>
      </c>
      <c r="C73" s="80">
        <v>2007</v>
      </c>
      <c r="D73" s="80">
        <v>0.183</v>
      </c>
      <c r="E73" s="80">
        <v>67</v>
      </c>
      <c r="F73" s="110">
        <v>25.9</v>
      </c>
      <c r="G73" s="110">
        <v>33.5</v>
      </c>
      <c r="H73" s="110">
        <v>66.3</v>
      </c>
    </row>
    <row r="74" spans="1:8" ht="14.25">
      <c r="A74" s="1" t="s">
        <v>73</v>
      </c>
      <c r="B74" s="80" t="s">
        <v>35</v>
      </c>
      <c r="C74" s="80">
        <v>2007</v>
      </c>
      <c r="D74" s="80">
        <v>0.187</v>
      </c>
      <c r="E74" s="80">
        <v>68</v>
      </c>
      <c r="F74" s="110">
        <v>16</v>
      </c>
      <c r="G74" s="110">
        <v>37.2</v>
      </c>
      <c r="H74" s="110">
        <v>60.8</v>
      </c>
    </row>
    <row r="75" spans="1:8" ht="14.25">
      <c r="A75" s="1" t="s">
        <v>78</v>
      </c>
      <c r="B75" s="80" t="s">
        <v>35</v>
      </c>
      <c r="C75" s="80">
        <v>2009</v>
      </c>
      <c r="D75" s="80">
        <v>0.208</v>
      </c>
      <c r="E75" s="80">
        <v>69</v>
      </c>
      <c r="F75" s="110">
        <v>13.4</v>
      </c>
      <c r="G75" s="110">
        <v>28.6</v>
      </c>
      <c r="H75" s="110">
        <v>62</v>
      </c>
    </row>
    <row r="76" spans="1:8" ht="14.25">
      <c r="A76" s="1" t="s">
        <v>74</v>
      </c>
      <c r="B76" s="80" t="s">
        <v>35</v>
      </c>
      <c r="C76" s="80">
        <v>2001</v>
      </c>
      <c r="D76" s="80">
        <v>0.211</v>
      </c>
      <c r="E76" s="80">
        <v>70</v>
      </c>
      <c r="F76" s="110">
        <v>36.4</v>
      </c>
      <c r="G76" s="110">
        <v>25.9</v>
      </c>
      <c r="H76" s="110">
        <v>54.1</v>
      </c>
    </row>
    <row r="77" spans="1:8" ht="14.25">
      <c r="A77" s="1" t="s">
        <v>85</v>
      </c>
      <c r="B77" s="80" t="s">
        <v>35</v>
      </c>
      <c r="C77" s="80">
        <v>2009</v>
      </c>
      <c r="D77" s="80">
        <v>0.244</v>
      </c>
      <c r="E77" s="80">
        <v>71</v>
      </c>
      <c r="F77" s="110">
        <v>20.7</v>
      </c>
      <c r="G77" s="110">
        <v>38</v>
      </c>
      <c r="H77" s="110">
        <v>78.6</v>
      </c>
    </row>
    <row r="78" spans="1:8" ht="14.25">
      <c r="A78" s="1" t="s">
        <v>76</v>
      </c>
      <c r="B78" s="80" t="s">
        <v>35</v>
      </c>
      <c r="C78" s="80">
        <v>2005</v>
      </c>
      <c r="D78" s="80">
        <v>0.263</v>
      </c>
      <c r="E78" s="80">
        <v>72</v>
      </c>
      <c r="F78" s="110">
        <v>40.9</v>
      </c>
      <c r="G78" s="110">
        <v>36</v>
      </c>
      <c r="H78" s="110">
        <v>78.3</v>
      </c>
    </row>
    <row r="79" spans="1:8" ht="14.25">
      <c r="A79" s="1" t="s">
        <v>77</v>
      </c>
      <c r="B79" s="80" t="s">
        <v>11</v>
      </c>
      <c r="C79" s="80">
        <v>2006</v>
      </c>
      <c r="D79" s="80">
        <v>0.267</v>
      </c>
      <c r="E79" s="80">
        <v>73</v>
      </c>
      <c r="F79" s="110">
        <v>43.9</v>
      </c>
      <c r="G79" s="110">
        <v>22.3</v>
      </c>
      <c r="H79" s="110">
        <v>59.7</v>
      </c>
    </row>
    <row r="80" spans="1:8" ht="14.25">
      <c r="A80" s="1" t="s">
        <v>79</v>
      </c>
      <c r="B80" s="80" t="s">
        <v>35</v>
      </c>
      <c r="C80" s="80">
        <v>2007</v>
      </c>
      <c r="D80" s="80">
        <v>0.275</v>
      </c>
      <c r="E80" s="80">
        <v>74</v>
      </c>
      <c r="F80" s="110">
        <v>51.2</v>
      </c>
      <c r="G80" s="110">
        <v>30.1</v>
      </c>
      <c r="H80" s="110">
        <v>42.9</v>
      </c>
    </row>
    <row r="81" spans="1:8" ht="14.25">
      <c r="A81" s="1" t="s">
        <v>80</v>
      </c>
      <c r="B81" s="80" t="s">
        <v>11</v>
      </c>
      <c r="C81" s="80">
        <v>2006</v>
      </c>
      <c r="D81" s="80">
        <v>0.283</v>
      </c>
      <c r="E81" s="80">
        <v>75</v>
      </c>
      <c r="F81" s="110">
        <v>54.5</v>
      </c>
      <c r="G81" s="110">
        <v>34.4</v>
      </c>
      <c r="H81" s="110">
        <v>38.2</v>
      </c>
    </row>
    <row r="82" spans="1:8" ht="14.25">
      <c r="A82" s="1" t="s">
        <v>81</v>
      </c>
      <c r="B82" s="80" t="s">
        <v>11</v>
      </c>
      <c r="C82" s="80">
        <v>2006</v>
      </c>
      <c r="D82" s="80">
        <v>0.284</v>
      </c>
      <c r="E82" s="80">
        <v>76</v>
      </c>
      <c r="F82" s="110">
        <v>39.9</v>
      </c>
      <c r="G82" s="110">
        <v>38</v>
      </c>
      <c r="H82" s="110">
        <v>75.5</v>
      </c>
    </row>
    <row r="83" spans="1:8" ht="14.25">
      <c r="A83" s="1" t="s">
        <v>82</v>
      </c>
      <c r="B83" s="80" t="s">
        <v>35</v>
      </c>
      <c r="C83" s="80">
        <v>2007</v>
      </c>
      <c r="D83" s="80">
        <v>0.291</v>
      </c>
      <c r="E83" s="80">
        <v>77</v>
      </c>
      <c r="F83" s="110">
        <v>31.4</v>
      </c>
      <c r="G83" s="110">
        <v>53.1</v>
      </c>
      <c r="H83" s="110">
        <v>76.3</v>
      </c>
    </row>
    <row r="84" spans="1:8" ht="14.25">
      <c r="A84" s="1" t="s">
        <v>83</v>
      </c>
      <c r="B84" s="80" t="s">
        <v>35</v>
      </c>
      <c r="C84" s="80">
        <v>2005</v>
      </c>
      <c r="D84" s="80">
        <v>0.296</v>
      </c>
      <c r="E84" s="80">
        <v>78</v>
      </c>
      <c r="F84" s="110">
        <v>37.5</v>
      </c>
      <c r="G84" s="110">
        <v>56.5</v>
      </c>
      <c r="H84" s="110">
        <v>58.5</v>
      </c>
    </row>
    <row r="85" spans="1:8" ht="14.25">
      <c r="A85" s="1" t="s">
        <v>84</v>
      </c>
      <c r="B85" s="80" t="s">
        <v>35</v>
      </c>
      <c r="C85" s="80">
        <v>2004</v>
      </c>
      <c r="D85" s="80">
        <v>0.299</v>
      </c>
      <c r="E85" s="80">
        <v>79</v>
      </c>
      <c r="F85" s="110">
        <v>37.4</v>
      </c>
      <c r="G85" s="110">
        <v>42.6</v>
      </c>
      <c r="H85" s="110">
        <v>67.9</v>
      </c>
    </row>
    <row r="86" spans="1:8" ht="14.25">
      <c r="A86" s="1" t="s">
        <v>86</v>
      </c>
      <c r="B86" s="80" t="s">
        <v>35</v>
      </c>
      <c r="C86" s="80">
        <v>2006</v>
      </c>
      <c r="D86" s="80">
        <v>0.306</v>
      </c>
      <c r="E86" s="80">
        <v>80</v>
      </c>
      <c r="F86" s="110">
        <v>41</v>
      </c>
      <c r="G86" s="110">
        <v>37.3</v>
      </c>
      <c r="H86" s="110">
        <v>76</v>
      </c>
    </row>
    <row r="87" spans="1:8" ht="14.25">
      <c r="A87" s="1" t="s">
        <v>93</v>
      </c>
      <c r="B87" s="80" t="s">
        <v>35</v>
      </c>
      <c r="C87" s="80">
        <v>2008</v>
      </c>
      <c r="D87" s="80">
        <v>0.311</v>
      </c>
      <c r="E87" s="80">
        <v>81</v>
      </c>
      <c r="F87" s="110">
        <v>38.3</v>
      </c>
      <c r="G87" s="110">
        <v>52.9</v>
      </c>
      <c r="H87" s="110">
        <v>60.7</v>
      </c>
    </row>
    <row r="88" spans="1:8" ht="14.25">
      <c r="A88" s="1" t="s">
        <v>88</v>
      </c>
      <c r="B88" s="80" t="s">
        <v>11</v>
      </c>
      <c r="C88" s="80">
        <v>2006</v>
      </c>
      <c r="D88" s="80">
        <v>0.324</v>
      </c>
      <c r="E88" s="80">
        <v>82</v>
      </c>
      <c r="F88" s="110">
        <v>53.4</v>
      </c>
      <c r="G88" s="110">
        <v>52.1</v>
      </c>
      <c r="H88" s="110">
        <v>60.1</v>
      </c>
    </row>
    <row r="89" spans="1:8" ht="14.25">
      <c r="A89" s="1" t="s">
        <v>89</v>
      </c>
      <c r="B89" s="80" t="s">
        <v>35</v>
      </c>
      <c r="C89" s="80">
        <v>2007</v>
      </c>
      <c r="D89" s="80">
        <v>0.325</v>
      </c>
      <c r="E89" s="80">
        <v>83</v>
      </c>
      <c r="F89" s="110">
        <v>30.1</v>
      </c>
      <c r="G89" s="110">
        <v>51.3</v>
      </c>
      <c r="H89" s="110">
        <v>78.3</v>
      </c>
    </row>
    <row r="90" spans="1:8" ht="14.25">
      <c r="A90" s="1" t="s">
        <v>90</v>
      </c>
      <c r="B90" s="80" t="s">
        <v>10</v>
      </c>
      <c r="C90" s="80">
        <v>2003</v>
      </c>
      <c r="D90" s="80">
        <v>0.344</v>
      </c>
      <c r="E90" s="80">
        <v>84</v>
      </c>
      <c r="F90" s="110">
        <v>39.4</v>
      </c>
      <c r="G90" s="110">
        <v>8.2</v>
      </c>
      <c r="H90" s="110">
        <v>95.2</v>
      </c>
    </row>
    <row r="91" spans="1:8" ht="14.25">
      <c r="A91" s="1" t="s">
        <v>91</v>
      </c>
      <c r="B91" s="80" t="s">
        <v>35</v>
      </c>
      <c r="C91" s="80">
        <v>2006</v>
      </c>
      <c r="D91" s="80">
        <v>0.35</v>
      </c>
      <c r="E91" s="80">
        <v>85</v>
      </c>
      <c r="F91" s="110">
        <v>38</v>
      </c>
      <c r="G91" s="110">
        <v>58.3</v>
      </c>
      <c r="H91" s="110">
        <v>77.2</v>
      </c>
    </row>
    <row r="92" spans="1:8" ht="14.25">
      <c r="A92" s="1" t="s">
        <v>133</v>
      </c>
      <c r="B92" s="80" t="s">
        <v>11</v>
      </c>
      <c r="C92" s="80">
        <v>2007</v>
      </c>
      <c r="D92" s="80">
        <v>0.352</v>
      </c>
      <c r="E92" s="80">
        <v>86</v>
      </c>
      <c r="F92" s="110">
        <v>55.3</v>
      </c>
      <c r="G92" s="110">
        <v>44.1</v>
      </c>
      <c r="H92" s="110">
        <v>66.8</v>
      </c>
    </row>
    <row r="93" spans="1:8" ht="14.25">
      <c r="A93" s="1" t="s">
        <v>87</v>
      </c>
      <c r="B93" s="80" t="s">
        <v>35</v>
      </c>
      <c r="C93" s="80">
        <v>2005</v>
      </c>
      <c r="D93" s="80">
        <v>0.353</v>
      </c>
      <c r="E93" s="80">
        <v>87</v>
      </c>
      <c r="F93" s="110">
        <v>62.7</v>
      </c>
      <c r="G93" s="110">
        <v>40.6</v>
      </c>
      <c r="H93" s="110">
        <v>37.7</v>
      </c>
    </row>
    <row r="94" spans="1:8" ht="14.25">
      <c r="A94" s="1" t="s">
        <v>167</v>
      </c>
      <c r="B94" s="80" t="s">
        <v>35</v>
      </c>
      <c r="C94" s="80">
        <v>2009</v>
      </c>
      <c r="D94" s="80">
        <v>0.358</v>
      </c>
      <c r="E94" s="80">
        <v>88</v>
      </c>
      <c r="F94" s="110">
        <v>41.1</v>
      </c>
      <c r="G94" s="110">
        <v>59.2</v>
      </c>
      <c r="H94" s="110">
        <v>73</v>
      </c>
    </row>
    <row r="95" spans="1:8" ht="14.25">
      <c r="A95" s="1" t="s">
        <v>92</v>
      </c>
      <c r="B95" s="80" t="s">
        <v>35</v>
      </c>
      <c r="C95" s="80">
        <v>2008</v>
      </c>
      <c r="D95" s="80">
        <v>0.367</v>
      </c>
      <c r="E95" s="80">
        <v>89</v>
      </c>
      <c r="F95" s="110">
        <v>34</v>
      </c>
      <c r="G95" s="110">
        <v>35.5</v>
      </c>
      <c r="H95" s="110">
        <v>90.6</v>
      </c>
    </row>
    <row r="96" spans="1:8" ht="14.25">
      <c r="A96" s="1" t="s">
        <v>168</v>
      </c>
      <c r="B96" s="80" t="s">
        <v>35</v>
      </c>
      <c r="C96" s="80">
        <v>2006</v>
      </c>
      <c r="D96" s="80">
        <v>0.377</v>
      </c>
      <c r="E96" s="80">
        <v>90</v>
      </c>
      <c r="F96" s="110">
        <v>38</v>
      </c>
      <c r="G96" s="110">
        <v>45.2</v>
      </c>
      <c r="H96" s="110">
        <v>93.4</v>
      </c>
    </row>
    <row r="97" spans="1:8" ht="14.25">
      <c r="A97" s="1" t="s">
        <v>94</v>
      </c>
      <c r="B97" s="80" t="s">
        <v>35</v>
      </c>
      <c r="C97" s="80">
        <v>2005</v>
      </c>
      <c r="D97" s="80">
        <v>0.384</v>
      </c>
      <c r="E97" s="80">
        <v>91</v>
      </c>
      <c r="F97" s="110">
        <v>66.9</v>
      </c>
      <c r="G97" s="110">
        <v>54.3</v>
      </c>
      <c r="H97" s="110">
        <v>54.9</v>
      </c>
    </row>
    <row r="98" spans="1:8" ht="14.25">
      <c r="A98" s="1" t="s">
        <v>95</v>
      </c>
      <c r="B98" s="80" t="s">
        <v>35</v>
      </c>
      <c r="C98" s="80">
        <v>2004</v>
      </c>
      <c r="D98" s="80">
        <v>0.384</v>
      </c>
      <c r="E98" s="80">
        <v>92</v>
      </c>
      <c r="F98" s="110">
        <v>43.6</v>
      </c>
      <c r="G98" s="110">
        <v>45.2</v>
      </c>
      <c r="H98" s="110">
        <v>93.9</v>
      </c>
    </row>
    <row r="99" spans="1:8" ht="14.25">
      <c r="A99" s="1" t="s">
        <v>98</v>
      </c>
      <c r="B99" s="80" t="s">
        <v>35</v>
      </c>
      <c r="C99" s="80">
        <v>2009</v>
      </c>
      <c r="D99" s="80">
        <v>0.385</v>
      </c>
      <c r="E99" s="80">
        <v>93</v>
      </c>
      <c r="F99" s="110">
        <v>62.6</v>
      </c>
      <c r="G99" s="110">
        <v>32.5</v>
      </c>
      <c r="H99" s="110">
        <v>86.8</v>
      </c>
    </row>
    <row r="100" spans="1:8" ht="14.25">
      <c r="A100" s="1" t="s">
        <v>96</v>
      </c>
      <c r="B100" s="80" t="s">
        <v>35</v>
      </c>
      <c r="C100" s="80">
        <v>2007</v>
      </c>
      <c r="D100" s="80">
        <v>0.393</v>
      </c>
      <c r="E100" s="80">
        <v>94</v>
      </c>
      <c r="F100" s="110">
        <v>48.4</v>
      </c>
      <c r="G100" s="110">
        <v>48.2</v>
      </c>
      <c r="H100" s="110">
        <v>85.5</v>
      </c>
    </row>
    <row r="101" spans="1:8" ht="14.25">
      <c r="A101" s="1" t="s">
        <v>126</v>
      </c>
      <c r="B101" s="80" t="s">
        <v>11</v>
      </c>
      <c r="C101" s="80">
        <v>2000</v>
      </c>
      <c r="D101" s="80">
        <v>0.408</v>
      </c>
      <c r="E101" s="80">
        <v>95</v>
      </c>
      <c r="F101" s="110">
        <v>60.1</v>
      </c>
      <c r="G101" s="110">
        <v>45.7</v>
      </c>
      <c r="H101" s="110">
        <v>90.3</v>
      </c>
    </row>
    <row r="102" spans="1:8" ht="14.25">
      <c r="A102" s="1" t="s">
        <v>97</v>
      </c>
      <c r="B102" s="80" t="s">
        <v>35</v>
      </c>
      <c r="C102" s="80">
        <v>2006</v>
      </c>
      <c r="D102" s="80">
        <v>0.412</v>
      </c>
      <c r="E102" s="80">
        <v>96</v>
      </c>
      <c r="F102" s="110">
        <v>62.8</v>
      </c>
      <c r="G102" s="110">
        <v>51.7</v>
      </c>
      <c r="H102" s="110">
        <v>79.1</v>
      </c>
    </row>
    <row r="103" spans="1:8" ht="14.25">
      <c r="A103" s="1" t="s">
        <v>103</v>
      </c>
      <c r="B103" s="80" t="s">
        <v>35</v>
      </c>
      <c r="C103" s="80">
        <v>2008</v>
      </c>
      <c r="D103" s="80">
        <v>0.441</v>
      </c>
      <c r="E103" s="80">
        <v>97</v>
      </c>
      <c r="F103" s="110">
        <v>62.1</v>
      </c>
      <c r="G103" s="110">
        <v>45.9</v>
      </c>
      <c r="H103" s="110">
        <v>89.8</v>
      </c>
    </row>
    <row r="104" spans="1:8" ht="14.25">
      <c r="A104" s="1" t="s">
        <v>99</v>
      </c>
      <c r="B104" s="80" t="s">
        <v>35</v>
      </c>
      <c r="C104" s="80">
        <v>2005</v>
      </c>
      <c r="D104" s="80">
        <v>0.443</v>
      </c>
      <c r="E104" s="80">
        <v>98</v>
      </c>
      <c r="F104" s="110">
        <v>53.6</v>
      </c>
      <c r="G104" s="110">
        <v>46.1</v>
      </c>
      <c r="H104" s="110">
        <v>95.3</v>
      </c>
    </row>
    <row r="105" spans="1:8" ht="14.25">
      <c r="A105" s="1" t="s">
        <v>100</v>
      </c>
      <c r="B105" s="80" t="s">
        <v>11</v>
      </c>
      <c r="C105" s="80">
        <v>2001</v>
      </c>
      <c r="D105" s="80">
        <v>0.452</v>
      </c>
      <c r="E105" s="80">
        <v>99</v>
      </c>
      <c r="F105" s="110">
        <v>56.9</v>
      </c>
      <c r="G105" s="110">
        <v>60.8</v>
      </c>
      <c r="H105" s="110">
        <v>82</v>
      </c>
    </row>
    <row r="106" spans="1:8" ht="14.25">
      <c r="A106" s="1" t="s">
        <v>102</v>
      </c>
      <c r="B106" s="80" t="s">
        <v>35</v>
      </c>
      <c r="C106" s="80">
        <v>2007</v>
      </c>
      <c r="D106" s="80">
        <v>0.484</v>
      </c>
      <c r="E106" s="80">
        <v>100</v>
      </c>
      <c r="F106" s="110">
        <v>68.9</v>
      </c>
      <c r="G106" s="110">
        <v>59.6</v>
      </c>
      <c r="H106" s="110">
        <v>91.5</v>
      </c>
    </row>
    <row r="107" spans="1:8" ht="14.25">
      <c r="A107" s="1" t="s">
        <v>104</v>
      </c>
      <c r="B107" s="80" t="s">
        <v>35</v>
      </c>
      <c r="C107" s="80">
        <v>2005</v>
      </c>
      <c r="D107" s="80">
        <v>0.505</v>
      </c>
      <c r="E107" s="80">
        <v>101</v>
      </c>
      <c r="F107" s="110">
        <v>74.8</v>
      </c>
      <c r="G107" s="110">
        <v>60.8</v>
      </c>
      <c r="H107" s="110">
        <v>84.4</v>
      </c>
    </row>
    <row r="108" spans="1:8" ht="14.25">
      <c r="A108" s="1" t="s">
        <v>101</v>
      </c>
      <c r="B108" s="80" t="s">
        <v>35</v>
      </c>
      <c r="C108" s="80">
        <v>2009</v>
      </c>
      <c r="D108" s="80">
        <v>0.512</v>
      </c>
      <c r="E108" s="80">
        <v>102</v>
      </c>
      <c r="F108" s="110">
        <v>58.2</v>
      </c>
      <c r="G108" s="110">
        <v>55.9</v>
      </c>
      <c r="H108" s="110">
        <v>83.8</v>
      </c>
    </row>
    <row r="109" spans="1:8" ht="14.25">
      <c r="A109" s="1" t="s">
        <v>105</v>
      </c>
      <c r="B109" s="80" t="s">
        <v>11</v>
      </c>
      <c r="C109" s="80">
        <v>2000</v>
      </c>
      <c r="D109" s="80">
        <v>0.512</v>
      </c>
      <c r="E109" s="80">
        <v>103</v>
      </c>
      <c r="F109" s="110">
        <v>72.7</v>
      </c>
      <c r="G109" s="110">
        <v>56.2</v>
      </c>
      <c r="H109" s="110">
        <v>92.3</v>
      </c>
    </row>
    <row r="110" spans="1:8" ht="14.25">
      <c r="A110" s="1" t="s">
        <v>106</v>
      </c>
      <c r="B110" s="80" t="s">
        <v>11</v>
      </c>
      <c r="C110" s="80">
        <v>2006</v>
      </c>
      <c r="D110" s="80">
        <v>0.514</v>
      </c>
      <c r="E110" s="80">
        <v>104</v>
      </c>
      <c r="F110" s="110">
        <v>74.5</v>
      </c>
      <c r="G110" s="110">
        <v>47.6</v>
      </c>
      <c r="H110" s="110">
        <v>86.7</v>
      </c>
    </row>
    <row r="111" spans="1:8" ht="14.25">
      <c r="A111" s="1" t="s">
        <v>107</v>
      </c>
      <c r="B111" s="80" t="s">
        <v>11</v>
      </c>
      <c r="C111" s="80">
        <v>2005</v>
      </c>
      <c r="D111" s="80">
        <v>0.53</v>
      </c>
      <c r="E111" s="80">
        <v>105</v>
      </c>
      <c r="F111" s="110">
        <v>71.6</v>
      </c>
      <c r="G111" s="110">
        <v>35.5</v>
      </c>
      <c r="H111" s="110">
        <v>97.3</v>
      </c>
    </row>
    <row r="112" spans="1:8" ht="14.25">
      <c r="A112" s="1" t="s">
        <v>108</v>
      </c>
      <c r="B112" s="80" t="s">
        <v>11</v>
      </c>
      <c r="C112" s="80">
        <v>2006</v>
      </c>
      <c r="D112" s="80">
        <v>0.536</v>
      </c>
      <c r="E112" s="80">
        <v>106</v>
      </c>
      <c r="F112" s="110">
        <v>80.4</v>
      </c>
      <c r="G112" s="110">
        <v>62.9</v>
      </c>
      <c r="H112" s="110">
        <v>81.6</v>
      </c>
    </row>
    <row r="113" spans="1:8" ht="14.25">
      <c r="A113" s="1" t="s">
        <v>109</v>
      </c>
      <c r="B113" s="80" t="s">
        <v>35</v>
      </c>
      <c r="C113" s="80">
        <v>2006</v>
      </c>
      <c r="D113" s="80">
        <v>0.564</v>
      </c>
      <c r="E113" s="80">
        <v>107</v>
      </c>
      <c r="F113" s="110">
        <v>81.1</v>
      </c>
      <c r="G113" s="110">
        <v>65.8</v>
      </c>
      <c r="H113" s="110">
        <v>86.8</v>
      </c>
    </row>
    <row r="114" spans="1:8" ht="14.25">
      <c r="A114" s="1" t="s">
        <v>110</v>
      </c>
      <c r="B114" s="80" t="s">
        <v>35</v>
      </c>
      <c r="C114" s="80">
        <v>2005</v>
      </c>
      <c r="D114" s="80">
        <v>0.58</v>
      </c>
      <c r="E114" s="80">
        <v>108</v>
      </c>
      <c r="F114" s="110">
        <v>83.9</v>
      </c>
      <c r="G114" s="110">
        <v>48.2</v>
      </c>
      <c r="H114" s="110">
        <v>94.1</v>
      </c>
    </row>
    <row r="115" spans="1:8" ht="14.25">
      <c r="A115" s="1" t="s">
        <v>111</v>
      </c>
      <c r="B115" s="80" t="s">
        <v>35</v>
      </c>
      <c r="C115" s="80">
        <v>2006</v>
      </c>
      <c r="D115" s="80">
        <v>0.642</v>
      </c>
      <c r="E115" s="80">
        <v>109</v>
      </c>
      <c r="F115" s="110">
        <v>87.1</v>
      </c>
      <c r="G115" s="110">
        <v>64.9</v>
      </c>
      <c r="H115" s="110">
        <v>93</v>
      </c>
    </row>
    <row r="116" spans="1:8" ht="14.25">
      <c r="A116" s="26"/>
      <c r="B116" s="26"/>
      <c r="C116" s="26"/>
      <c r="D116" s="26"/>
      <c r="E116" s="26"/>
      <c r="F116" s="159"/>
      <c r="G116" s="159"/>
      <c r="H116" s="159"/>
    </row>
  </sheetData>
  <sheetProtection/>
  <mergeCells count="8">
    <mergeCell ref="D5:D6"/>
    <mergeCell ref="E5:E6"/>
    <mergeCell ref="F5:H5"/>
    <mergeCell ref="A2:K2"/>
    <mergeCell ref="A3:F3"/>
    <mergeCell ref="A5:A6"/>
    <mergeCell ref="B5:B6"/>
    <mergeCell ref="C5:C6"/>
  </mergeCells>
  <printOptions horizontalCentered="1" verticalCentered="1"/>
  <pageMargins left="0.31496062992125984" right="0.31496062992125984" top="0.35433070866141736" bottom="0.35433070866141736" header="0" footer="0"/>
  <pageSetup fitToHeight="2" fitToWidth="1" horizontalDpi="600" verticalDpi="600" orientation="portrait" paperSize="9" scale="77" r:id="rId1"/>
</worksheet>
</file>

<file path=xl/worksheets/sheet12.xml><?xml version="1.0" encoding="utf-8"?>
<worksheet xmlns="http://schemas.openxmlformats.org/spreadsheetml/2006/main" xmlns:r="http://schemas.openxmlformats.org/officeDocument/2006/relationships">
  <sheetPr>
    <pageSetUpPr fitToPage="1"/>
  </sheetPr>
  <dimension ref="A1:AE492"/>
  <sheetViews>
    <sheetView zoomScalePageLayoutView="0" workbookViewId="0" topLeftCell="A1">
      <selection activeCell="A1" sqref="A1"/>
    </sheetView>
  </sheetViews>
  <sheetFormatPr defaultColWidth="8.8515625" defaultRowHeight="15"/>
  <cols>
    <col min="1" max="1" width="26.57421875" style="111" customWidth="1"/>
    <col min="2" max="2" width="11.140625" style="111" bestFit="1" customWidth="1"/>
    <col min="3" max="3" width="5.7109375" style="111" customWidth="1"/>
    <col min="4" max="4" width="2.28125" style="111" customWidth="1"/>
    <col min="5" max="7" width="8.7109375" style="111" customWidth="1"/>
    <col min="8" max="8" width="2.28125" style="111" customWidth="1"/>
    <col min="9" max="10" width="13.7109375" style="112" customWidth="1"/>
    <col min="11" max="11" width="2.28125" style="112" customWidth="1"/>
    <col min="12" max="13" width="13.7109375" style="112" customWidth="1"/>
    <col min="14" max="14" width="2.28125" style="112" customWidth="1"/>
    <col min="15" max="16" width="13.7109375" style="112" customWidth="1"/>
    <col min="17" max="17" width="2.28125" style="112" customWidth="1"/>
    <col min="18" max="18" width="10.140625" style="111" customWidth="1"/>
    <col min="19" max="19" width="10.57421875" style="111" customWidth="1"/>
    <col min="20" max="20" width="2.28125" style="111" customWidth="1"/>
    <col min="21" max="21" width="10.421875" style="111" customWidth="1"/>
    <col min="22" max="22" width="9.7109375" style="111" customWidth="1"/>
    <col min="23" max="23" width="16.140625" style="111" customWidth="1"/>
    <col min="24" max="24" width="2.28125" style="111" customWidth="1"/>
    <col min="25" max="25" width="10.28125" style="111" customWidth="1"/>
    <col min="26" max="26" width="8.8515625" style="111" customWidth="1"/>
    <col min="27" max="27" width="7.421875" style="111" customWidth="1"/>
    <col min="28" max="28" width="10.140625" style="111" customWidth="1"/>
    <col min="29" max="29" width="9.28125" style="111" customWidth="1"/>
    <col min="30" max="30" width="7.28125" style="111" customWidth="1"/>
    <col min="31" max="16384" width="8.8515625" style="111" customWidth="1"/>
  </cols>
  <sheetData>
    <row r="1" spans="1:30" ht="15.75" customHeight="1">
      <c r="A1" s="33" t="s">
        <v>202</v>
      </c>
      <c r="R1" s="214"/>
      <c r="S1" s="214"/>
      <c r="T1" s="214"/>
      <c r="U1" s="214"/>
      <c r="V1" s="214"/>
      <c r="W1" s="214"/>
      <c r="X1" s="214"/>
      <c r="Y1" s="214"/>
      <c r="Z1" s="214"/>
      <c r="AA1" s="214"/>
      <c r="AB1" s="214"/>
      <c r="AC1" s="214"/>
      <c r="AD1" s="214"/>
    </row>
    <row r="2" spans="1:30" ht="15.75" customHeight="1">
      <c r="A2" s="114" t="s">
        <v>203</v>
      </c>
      <c r="R2" s="113"/>
      <c r="S2" s="113"/>
      <c r="T2" s="113"/>
      <c r="U2" s="113"/>
      <c r="V2" s="113"/>
      <c r="W2" s="113"/>
      <c r="X2" s="113"/>
      <c r="Y2" s="113"/>
      <c r="Z2" s="113"/>
      <c r="AA2" s="113"/>
      <c r="AB2" s="113"/>
      <c r="AC2" s="113"/>
      <c r="AD2" s="113"/>
    </row>
    <row r="3" ht="15">
      <c r="A3" s="115" t="s">
        <v>204</v>
      </c>
    </row>
    <row r="4" spans="1:30" ht="15.75" customHeight="1">
      <c r="A4" s="37" t="str">
        <f>'Table 5 HDR 2011'!A4</f>
        <v>Reference, OPHI April 2011, ophi.qeh.ox.ac.uk</v>
      </c>
      <c r="R4" s="215" t="s">
        <v>205</v>
      </c>
      <c r="S4" s="215"/>
      <c r="T4" s="215"/>
      <c r="U4" s="215"/>
      <c r="V4" s="215"/>
      <c r="W4" s="215"/>
      <c r="X4" s="215"/>
      <c r="Y4" s="215"/>
      <c r="Z4" s="215"/>
      <c r="AA4" s="215"/>
      <c r="AB4" s="215"/>
      <c r="AC4" s="215"/>
      <c r="AD4" s="215"/>
    </row>
    <row r="5" spans="1:30" ht="15.75" customHeight="1">
      <c r="A5" s="37"/>
      <c r="S5" s="116"/>
      <c r="T5" s="117"/>
      <c r="U5" s="185"/>
      <c r="V5" s="185"/>
      <c r="W5" s="185"/>
      <c r="X5" s="117"/>
      <c r="Z5" s="118"/>
      <c r="AA5" s="118"/>
      <c r="AB5" s="118"/>
      <c r="AC5" s="118"/>
      <c r="AD5" s="118"/>
    </row>
    <row r="6" spans="1:30" s="125" customFormat="1" ht="15.75" customHeight="1">
      <c r="A6" s="37"/>
      <c r="B6" s="119"/>
      <c r="C6" s="120"/>
      <c r="D6" s="120"/>
      <c r="E6" s="119"/>
      <c r="F6" s="119"/>
      <c r="G6" s="119"/>
      <c r="H6" s="119"/>
      <c r="I6" s="121"/>
      <c r="J6" s="121"/>
      <c r="K6" s="121"/>
      <c r="L6" s="121"/>
      <c r="M6" s="121"/>
      <c r="N6" s="121"/>
      <c r="O6" s="121"/>
      <c r="P6" s="121"/>
      <c r="Q6" s="122"/>
      <c r="R6" s="216" t="s">
        <v>7</v>
      </c>
      <c r="S6" s="216"/>
      <c r="T6" s="124"/>
      <c r="V6" s="217" t="s">
        <v>17</v>
      </c>
      <c r="W6" s="217"/>
      <c r="X6" s="126"/>
      <c r="Y6" s="191" t="s">
        <v>15</v>
      </c>
      <c r="Z6" s="191"/>
      <c r="AA6" s="191"/>
      <c r="AB6" s="191"/>
      <c r="AC6" s="191"/>
      <c r="AD6" s="191"/>
    </row>
    <row r="7" spans="1:30" s="130" customFormat="1" ht="78.75" customHeight="1">
      <c r="A7" s="127" t="s">
        <v>1</v>
      </c>
      <c r="B7" s="127" t="s">
        <v>2</v>
      </c>
      <c r="C7" s="127" t="s">
        <v>3</v>
      </c>
      <c r="D7" s="127"/>
      <c r="E7" s="128" t="s">
        <v>206</v>
      </c>
      <c r="F7" s="128" t="s">
        <v>207</v>
      </c>
      <c r="G7" s="128" t="s">
        <v>208</v>
      </c>
      <c r="H7" s="128"/>
      <c r="I7" s="128" t="s">
        <v>209</v>
      </c>
      <c r="J7" s="128" t="s">
        <v>210</v>
      </c>
      <c r="K7" s="128"/>
      <c r="L7" s="128" t="s">
        <v>211</v>
      </c>
      <c r="M7" s="128" t="s">
        <v>212</v>
      </c>
      <c r="N7" s="128"/>
      <c r="O7" s="128" t="s">
        <v>213</v>
      </c>
      <c r="P7" s="128" t="s">
        <v>214</v>
      </c>
      <c r="Q7" s="129"/>
      <c r="R7" s="123" t="s">
        <v>119</v>
      </c>
      <c r="S7" s="123" t="s">
        <v>186</v>
      </c>
      <c r="T7" s="123"/>
      <c r="U7" s="123" t="s">
        <v>215</v>
      </c>
      <c r="V7" s="123" t="s">
        <v>216</v>
      </c>
      <c r="W7" s="123" t="s">
        <v>217</v>
      </c>
      <c r="X7" s="123"/>
      <c r="Y7" s="123" t="s">
        <v>18</v>
      </c>
      <c r="Z7" s="123" t="s">
        <v>218</v>
      </c>
      <c r="AA7" s="123" t="s">
        <v>21</v>
      </c>
      <c r="AB7" s="123" t="s">
        <v>19</v>
      </c>
      <c r="AC7" s="123" t="s">
        <v>219</v>
      </c>
      <c r="AD7" s="123" t="s">
        <v>118</v>
      </c>
    </row>
    <row r="8" spans="1:31" s="137" customFormat="1" ht="14.25">
      <c r="A8" s="59" t="s">
        <v>23</v>
      </c>
      <c r="B8" s="151" t="s">
        <v>10</v>
      </c>
      <c r="C8" s="151">
        <v>2003</v>
      </c>
      <c r="D8" s="151"/>
      <c r="E8" s="151">
        <v>3647</v>
      </c>
      <c r="F8" s="151">
        <v>4465</v>
      </c>
      <c r="G8" s="151">
        <v>1946</v>
      </c>
      <c r="H8" s="151"/>
      <c r="I8" s="152">
        <v>0.568866</v>
      </c>
      <c r="J8" s="152">
        <v>0.5073183</v>
      </c>
      <c r="K8" s="152"/>
      <c r="L8" s="152">
        <v>0.4958567</v>
      </c>
      <c r="M8" s="152">
        <v>0.4804661</v>
      </c>
      <c r="N8" s="152"/>
      <c r="O8" s="152">
        <v>0.7363823</v>
      </c>
      <c r="P8" s="152">
        <v>0.6343506</v>
      </c>
      <c r="Q8" s="152"/>
      <c r="R8" s="152">
        <v>0.0007799</v>
      </c>
      <c r="S8" s="152"/>
      <c r="T8" s="152"/>
      <c r="U8" s="152">
        <v>0</v>
      </c>
      <c r="V8" s="152"/>
      <c r="W8" s="152"/>
      <c r="X8" s="79"/>
      <c r="Y8" s="79">
        <v>0</v>
      </c>
      <c r="Z8" s="79">
        <v>0.0079551</v>
      </c>
      <c r="AA8" s="79">
        <v>0.0070192</v>
      </c>
      <c r="AB8" s="79">
        <v>0.0049914</v>
      </c>
      <c r="AC8" s="79">
        <v>0.3196069</v>
      </c>
      <c r="AD8" s="153">
        <v>0.0053034</v>
      </c>
      <c r="AE8" s="138"/>
    </row>
    <row r="9" spans="1:31" s="137" customFormat="1" ht="14.25">
      <c r="A9" s="59" t="s">
        <v>121</v>
      </c>
      <c r="B9" s="151" t="s">
        <v>10</v>
      </c>
      <c r="C9" s="151">
        <v>2003</v>
      </c>
      <c r="D9" s="151"/>
      <c r="E9" s="151">
        <v>6102</v>
      </c>
      <c r="F9" s="151">
        <v>5944</v>
      </c>
      <c r="G9" s="151">
        <v>4689</v>
      </c>
      <c r="H9" s="151"/>
      <c r="I9" s="152">
        <v>0.5738738</v>
      </c>
      <c r="J9" s="152">
        <v>0.5792581</v>
      </c>
      <c r="K9" s="152"/>
      <c r="L9" s="152">
        <v>0.5716689</v>
      </c>
      <c r="M9" s="152">
        <v>0.5964873</v>
      </c>
      <c r="N9" s="152"/>
      <c r="O9" s="152">
        <v>0.5766688</v>
      </c>
      <c r="P9" s="152">
        <v>0.5620764</v>
      </c>
      <c r="Q9" s="152"/>
      <c r="R9" s="152">
        <v>0.0037619</v>
      </c>
      <c r="S9" s="152"/>
      <c r="T9" s="152"/>
      <c r="U9" s="152">
        <v>0</v>
      </c>
      <c r="V9" s="152"/>
      <c r="W9" s="152"/>
      <c r="X9" s="79"/>
      <c r="Y9" s="79">
        <v>1</v>
      </c>
      <c r="Z9" s="79">
        <v>0.1206621</v>
      </c>
      <c r="AA9" s="79">
        <v>0.1290323</v>
      </c>
      <c r="AB9" s="79">
        <v>0.1094705</v>
      </c>
      <c r="AC9" s="79">
        <v>0.1241418</v>
      </c>
      <c r="AD9" s="153">
        <v>0.0035738</v>
      </c>
      <c r="AE9" s="138"/>
    </row>
    <row r="10" spans="1:31" s="137" customFormat="1" ht="14.25">
      <c r="A10" s="59" t="s">
        <v>40</v>
      </c>
      <c r="B10" s="151" t="s">
        <v>10</v>
      </c>
      <c r="C10" s="151">
        <v>2003</v>
      </c>
      <c r="D10" s="151"/>
      <c r="E10" s="151">
        <v>13381</v>
      </c>
      <c r="F10" s="151">
        <v>14840</v>
      </c>
      <c r="G10" s="151">
        <v>7827</v>
      </c>
      <c r="H10" s="151"/>
      <c r="I10" s="152">
        <v>0.5903295</v>
      </c>
      <c r="J10" s="152">
        <v>0.7407554</v>
      </c>
      <c r="K10" s="152"/>
      <c r="L10" s="152">
        <v>0.5915095</v>
      </c>
      <c r="M10" s="152">
        <v>0.7452003</v>
      </c>
      <c r="N10" s="152"/>
      <c r="O10" s="152">
        <v>0.5880925</v>
      </c>
      <c r="P10" s="152">
        <v>0.7340158</v>
      </c>
      <c r="Q10" s="152"/>
      <c r="R10" s="152">
        <v>0.0006618</v>
      </c>
      <c r="S10" s="152"/>
      <c r="T10" s="152"/>
      <c r="U10" s="152">
        <v>0.0003971</v>
      </c>
      <c r="V10" s="152"/>
      <c r="W10" s="152"/>
      <c r="X10" s="79"/>
      <c r="Y10" s="79">
        <v>0.2233202</v>
      </c>
      <c r="Z10" s="79">
        <v>0.2759959</v>
      </c>
      <c r="AA10" s="79">
        <v>0.2890546</v>
      </c>
      <c r="AB10" s="79">
        <v>0.2725548</v>
      </c>
      <c r="AC10" s="79">
        <v>0.2856134</v>
      </c>
      <c r="AD10" s="153">
        <v>0.2048793</v>
      </c>
      <c r="AE10" s="138"/>
    </row>
    <row r="11" spans="1:31" s="137" customFormat="1" ht="14.25">
      <c r="A11" s="59" t="s">
        <v>123</v>
      </c>
      <c r="B11" s="151" t="s">
        <v>10</v>
      </c>
      <c r="C11" s="151">
        <v>2003</v>
      </c>
      <c r="D11" s="151"/>
      <c r="E11" s="151">
        <v>16505</v>
      </c>
      <c r="F11" s="151">
        <v>9647</v>
      </c>
      <c r="G11" s="151">
        <v>16173</v>
      </c>
      <c r="H11" s="151"/>
      <c r="I11" s="152">
        <v>0.6392332</v>
      </c>
      <c r="J11" s="152">
        <v>0.6392332</v>
      </c>
      <c r="K11" s="152"/>
      <c r="L11" s="152">
        <v>0.7659376</v>
      </c>
      <c r="M11" s="152">
        <v>0.7659376</v>
      </c>
      <c r="N11" s="152"/>
      <c r="O11" s="152">
        <v>0.5636555</v>
      </c>
      <c r="P11" s="152">
        <v>0.5636555</v>
      </c>
      <c r="Q11" s="152"/>
      <c r="R11" s="152">
        <v>0</v>
      </c>
      <c r="S11" s="152"/>
      <c r="T11" s="152"/>
      <c r="U11" s="152">
        <v>0.0012393</v>
      </c>
      <c r="V11" s="152"/>
      <c r="W11" s="152"/>
      <c r="X11" s="79"/>
      <c r="Y11" s="79">
        <v>0.0144849</v>
      </c>
      <c r="Z11" s="79">
        <v>0.0103408</v>
      </c>
      <c r="AA11" s="79">
        <v>0.0104957</v>
      </c>
      <c r="AB11" s="79">
        <v>0.0117351</v>
      </c>
      <c r="AC11" s="79">
        <v>0.0123548</v>
      </c>
      <c r="AD11" s="153">
        <v>0.0025174</v>
      </c>
      <c r="AE11" s="138"/>
    </row>
    <row r="12" spans="1:31" s="137" customFormat="1" ht="14.25">
      <c r="A12" s="59" t="s">
        <v>90</v>
      </c>
      <c r="B12" s="151" t="s">
        <v>10</v>
      </c>
      <c r="C12" s="151">
        <v>2003</v>
      </c>
      <c r="D12" s="151"/>
      <c r="E12" s="151">
        <v>15690</v>
      </c>
      <c r="F12" s="151">
        <v>5944</v>
      </c>
      <c r="G12" s="151">
        <v>18580</v>
      </c>
      <c r="H12" s="151"/>
      <c r="I12" s="152">
        <v>0.6397814</v>
      </c>
      <c r="J12" s="152">
        <v>0.6723521</v>
      </c>
      <c r="K12" s="152"/>
      <c r="L12" s="152">
        <v>0.6517497</v>
      </c>
      <c r="M12" s="152">
        <v>0.7027085</v>
      </c>
      <c r="N12" s="152"/>
      <c r="O12" s="152">
        <v>0.6359527</v>
      </c>
      <c r="P12" s="152">
        <v>0.6613449</v>
      </c>
      <c r="Q12" s="152"/>
      <c r="R12" s="152">
        <v>0.0004485</v>
      </c>
      <c r="S12" s="152"/>
      <c r="T12" s="152"/>
      <c r="U12" s="152">
        <v>0.0013456</v>
      </c>
      <c r="V12" s="152"/>
      <c r="W12" s="152"/>
      <c r="X12" s="79"/>
      <c r="Y12" s="79">
        <v>0.0124776</v>
      </c>
      <c r="Z12" s="79">
        <v>0.0664655</v>
      </c>
      <c r="AA12" s="79">
        <v>0.214076</v>
      </c>
      <c r="AB12" s="79">
        <v>0.0668325</v>
      </c>
      <c r="AC12" s="79">
        <v>0.0727858</v>
      </c>
      <c r="AD12" s="153">
        <v>0.0026912</v>
      </c>
      <c r="AE12" s="138"/>
    </row>
    <row r="13" spans="1:31" s="137" customFormat="1" ht="14.25">
      <c r="A13" s="59" t="s">
        <v>124</v>
      </c>
      <c r="B13" s="151" t="s">
        <v>10</v>
      </c>
      <c r="C13" s="151">
        <v>2003</v>
      </c>
      <c r="D13" s="151"/>
      <c r="E13" s="151">
        <v>19321</v>
      </c>
      <c r="F13" s="151">
        <v>4401</v>
      </c>
      <c r="G13" s="151">
        <v>24446</v>
      </c>
      <c r="H13" s="151"/>
      <c r="I13" s="152">
        <v>0.669775</v>
      </c>
      <c r="J13" s="152">
        <v>0.7617891</v>
      </c>
      <c r="K13" s="152"/>
      <c r="L13" s="152">
        <v>0.7223358</v>
      </c>
      <c r="M13" s="152">
        <v>0.8127779</v>
      </c>
      <c r="N13" s="152"/>
      <c r="O13" s="152">
        <v>0.6603125</v>
      </c>
      <c r="P13" s="152">
        <v>0.748635</v>
      </c>
      <c r="Q13" s="152"/>
      <c r="R13" s="152">
        <v>0.000832</v>
      </c>
      <c r="S13" s="152"/>
      <c r="T13" s="152"/>
      <c r="U13" s="152">
        <v>0</v>
      </c>
      <c r="V13" s="152"/>
      <c r="W13" s="152"/>
      <c r="X13" s="79"/>
      <c r="Y13" s="79">
        <v>0.0241273</v>
      </c>
      <c r="Z13" s="79">
        <v>0.0133809</v>
      </c>
      <c r="AA13" s="79">
        <v>0.0152529</v>
      </c>
      <c r="AB13" s="79">
        <v>0.0140049</v>
      </c>
      <c r="AC13" s="79">
        <v>0</v>
      </c>
      <c r="AD13" s="153">
        <v>0.0025653</v>
      </c>
      <c r="AE13" s="138"/>
    </row>
    <row r="14" spans="1:31" s="137" customFormat="1" ht="14.25">
      <c r="A14" s="59" t="s">
        <v>125</v>
      </c>
      <c r="B14" s="151" t="s">
        <v>35</v>
      </c>
      <c r="C14" s="151">
        <v>2000</v>
      </c>
      <c r="D14" s="151"/>
      <c r="E14" s="151">
        <v>22557</v>
      </c>
      <c r="F14" s="151">
        <v>18678</v>
      </c>
      <c r="G14" s="151">
        <v>12058</v>
      </c>
      <c r="H14" s="151"/>
      <c r="I14" s="152">
        <v>0.7338951</v>
      </c>
      <c r="J14" s="152">
        <v>0.6961276</v>
      </c>
      <c r="K14" s="152"/>
      <c r="L14" s="152">
        <v>0.692633</v>
      </c>
      <c r="M14" s="152">
        <v>0.6620457</v>
      </c>
      <c r="N14" s="152"/>
      <c r="O14" s="152">
        <v>0.7978106</v>
      </c>
      <c r="P14" s="152">
        <v>0.7930078</v>
      </c>
      <c r="Q14" s="152"/>
      <c r="R14" s="152">
        <v>0.0017244</v>
      </c>
      <c r="S14" s="152">
        <v>0.0003254</v>
      </c>
      <c r="T14" s="152"/>
      <c r="U14" s="152">
        <v>0.0155518</v>
      </c>
      <c r="V14" s="152">
        <v>0.2642504</v>
      </c>
      <c r="W14" s="152">
        <v>0.4701653</v>
      </c>
      <c r="X14" s="79"/>
      <c r="Y14" s="79">
        <v>0.0011387</v>
      </c>
      <c r="Z14" s="79">
        <v>0.0001301</v>
      </c>
      <c r="AA14" s="79">
        <v>0.0012689</v>
      </c>
      <c r="AB14" s="79">
        <v>0.0028631</v>
      </c>
      <c r="AC14" s="79">
        <v>0.0010086</v>
      </c>
      <c r="AD14" s="153">
        <v>0.0004555</v>
      </c>
      <c r="AE14" s="138"/>
    </row>
    <row r="15" spans="1:31" s="137" customFormat="1" ht="14.25">
      <c r="A15" s="59" t="s">
        <v>126</v>
      </c>
      <c r="B15" s="151" t="s">
        <v>11</v>
      </c>
      <c r="C15" s="151">
        <v>2000</v>
      </c>
      <c r="D15" s="151"/>
      <c r="E15" s="151">
        <v>20192</v>
      </c>
      <c r="F15" s="151">
        <v>8403</v>
      </c>
      <c r="G15" s="151">
        <v>18657</v>
      </c>
      <c r="H15" s="151"/>
      <c r="I15" s="152">
        <v>0.7461936</v>
      </c>
      <c r="J15" s="152">
        <v>0.7410787</v>
      </c>
      <c r="K15" s="152"/>
      <c r="L15" s="152">
        <v>0.768892</v>
      </c>
      <c r="M15" s="152">
        <v>0.7718128</v>
      </c>
      <c r="N15" s="152"/>
      <c r="O15" s="152">
        <v>0.7359704</v>
      </c>
      <c r="P15" s="152">
        <v>0.7326573</v>
      </c>
      <c r="Q15" s="152"/>
      <c r="R15" s="152">
        <v>0.0487435</v>
      </c>
      <c r="S15" s="152">
        <v>0.0435698</v>
      </c>
      <c r="T15" s="152"/>
      <c r="U15" s="152">
        <v>0.004952</v>
      </c>
      <c r="V15" s="152">
        <v>1</v>
      </c>
      <c r="W15" s="152">
        <v>0.0985218</v>
      </c>
      <c r="X15" s="79"/>
      <c r="Y15" s="79">
        <v>0</v>
      </c>
      <c r="Z15" s="79">
        <v>0.0871027</v>
      </c>
      <c r="AA15" s="79">
        <v>0.0189948</v>
      </c>
      <c r="AB15" s="79">
        <v>0.0008869</v>
      </c>
      <c r="AC15" s="79">
        <v>0</v>
      </c>
      <c r="AD15" s="153">
        <v>0</v>
      </c>
      <c r="AE15" s="138"/>
    </row>
    <row r="16" spans="1:31" s="137" customFormat="1" ht="14.25">
      <c r="A16" s="59" t="s">
        <v>54</v>
      </c>
      <c r="B16" s="151" t="s">
        <v>35</v>
      </c>
      <c r="C16" s="151">
        <v>2007</v>
      </c>
      <c r="D16" s="151"/>
      <c r="E16" s="151">
        <v>91115</v>
      </c>
      <c r="F16" s="151">
        <v>69458</v>
      </c>
      <c r="G16" s="151">
        <v>51446</v>
      </c>
      <c r="H16" s="151"/>
      <c r="I16" s="152">
        <v>0.7536144</v>
      </c>
      <c r="J16" s="152">
        <v>0.7672055</v>
      </c>
      <c r="K16" s="152"/>
      <c r="L16" s="152">
        <v>0.7622736</v>
      </c>
      <c r="M16" s="152">
        <v>0.7683249</v>
      </c>
      <c r="N16" s="152"/>
      <c r="O16" s="152">
        <v>0.7419236</v>
      </c>
      <c r="P16" s="152">
        <v>0.7646729</v>
      </c>
      <c r="Q16" s="152"/>
      <c r="R16" s="152">
        <v>0.0050701</v>
      </c>
      <c r="S16" s="152">
        <v>0.0138788</v>
      </c>
      <c r="T16" s="152"/>
      <c r="U16" s="152">
        <v>0.1745021</v>
      </c>
      <c r="V16" s="152">
        <v>0.791231</v>
      </c>
      <c r="W16" s="152">
        <v>0.0875736</v>
      </c>
      <c r="X16" s="79"/>
      <c r="Y16" s="79">
        <v>0</v>
      </c>
      <c r="Z16" s="79">
        <v>0.0018362</v>
      </c>
      <c r="AA16" s="79">
        <v>0.0018941</v>
      </c>
      <c r="AB16" s="79">
        <v>0.0017865</v>
      </c>
      <c r="AC16" s="79">
        <v>0.0005872</v>
      </c>
      <c r="AD16" s="153">
        <v>0.000397</v>
      </c>
      <c r="AE16" s="138"/>
    </row>
    <row r="17" spans="1:31" s="137" customFormat="1" ht="14.25">
      <c r="A17" s="59" t="s">
        <v>127</v>
      </c>
      <c r="B17" s="151" t="s">
        <v>10</v>
      </c>
      <c r="C17" s="151">
        <v>2003</v>
      </c>
      <c r="D17" s="151"/>
      <c r="E17" s="151">
        <v>1664</v>
      </c>
      <c r="F17" s="151">
        <v>2166</v>
      </c>
      <c r="G17" s="151">
        <v>0</v>
      </c>
      <c r="H17" s="151"/>
      <c r="I17" s="152">
        <v>0.7682364</v>
      </c>
      <c r="J17" s="152">
        <v>0.7682364</v>
      </c>
      <c r="K17" s="152"/>
      <c r="L17" s="152">
        <v>0.7682364</v>
      </c>
      <c r="M17" s="152">
        <v>0.7682364</v>
      </c>
      <c r="N17" s="152"/>
      <c r="O17" s="152"/>
      <c r="P17" s="152"/>
      <c r="Q17" s="152"/>
      <c r="R17" s="152">
        <v>0.0027701</v>
      </c>
      <c r="S17" s="152"/>
      <c r="T17" s="152"/>
      <c r="U17" s="152">
        <v>0</v>
      </c>
      <c r="V17" s="152"/>
      <c r="W17" s="152"/>
      <c r="X17" s="79"/>
      <c r="Y17" s="79">
        <v>0</v>
      </c>
      <c r="Z17" s="79">
        <v>0.1689751</v>
      </c>
      <c r="AA17" s="79">
        <v>0.1731302</v>
      </c>
      <c r="AB17" s="79">
        <v>0.1652816</v>
      </c>
      <c r="AC17" s="79">
        <v>0.1975993</v>
      </c>
      <c r="AD17" s="153">
        <v>0.0327793</v>
      </c>
      <c r="AE17" s="138"/>
    </row>
    <row r="18" spans="1:31" s="137" customFormat="1" ht="14.25">
      <c r="A18" s="59" t="s">
        <v>128</v>
      </c>
      <c r="B18" s="151" t="s">
        <v>10</v>
      </c>
      <c r="C18" s="151">
        <v>2003</v>
      </c>
      <c r="D18" s="151"/>
      <c r="E18" s="151">
        <v>19894</v>
      </c>
      <c r="F18" s="151">
        <v>14895</v>
      </c>
      <c r="G18" s="151">
        <v>10395</v>
      </c>
      <c r="H18" s="151"/>
      <c r="I18" s="152">
        <v>0.786635</v>
      </c>
      <c r="J18" s="152">
        <v>0.8090418</v>
      </c>
      <c r="K18" s="152"/>
      <c r="L18" s="152">
        <v>0.8267204</v>
      </c>
      <c r="M18" s="152">
        <v>0.853734</v>
      </c>
      <c r="N18" s="152"/>
      <c r="O18" s="152">
        <v>0.7291967</v>
      </c>
      <c r="P18" s="152">
        <v>0.7424452</v>
      </c>
      <c r="Q18" s="152"/>
      <c r="R18" s="152">
        <v>0.0011467</v>
      </c>
      <c r="S18" s="152"/>
      <c r="T18" s="152"/>
      <c r="U18" s="152">
        <v>0</v>
      </c>
      <c r="V18" s="152"/>
      <c r="W18" s="152"/>
      <c r="X18" s="79"/>
      <c r="Y18" s="79">
        <v>0.0117438</v>
      </c>
      <c r="Z18" s="79">
        <v>0.0330565</v>
      </c>
      <c r="AA18" s="79">
        <v>0.0366943</v>
      </c>
      <c r="AB18" s="79">
        <v>0.0262554</v>
      </c>
      <c r="AC18" s="79">
        <v>0</v>
      </c>
      <c r="AD18" s="153">
        <v>0.0051799</v>
      </c>
      <c r="AE18" s="138"/>
    </row>
    <row r="19" spans="1:31" s="137" customFormat="1" ht="14.25">
      <c r="A19" s="59" t="s">
        <v>64</v>
      </c>
      <c r="B19" s="151" t="s">
        <v>11</v>
      </c>
      <c r="C19" s="151">
        <v>2000</v>
      </c>
      <c r="D19" s="151"/>
      <c r="E19" s="151">
        <v>104797</v>
      </c>
      <c r="F19" s="151">
        <v>30000</v>
      </c>
      <c r="G19" s="151">
        <v>102534</v>
      </c>
      <c r="H19" s="151"/>
      <c r="I19" s="152">
        <v>0.7907178</v>
      </c>
      <c r="J19" s="152">
        <v>0.8045301</v>
      </c>
      <c r="K19" s="152"/>
      <c r="L19" s="152">
        <v>0.8192334</v>
      </c>
      <c r="M19" s="152">
        <v>0.8353384</v>
      </c>
      <c r="N19" s="152"/>
      <c r="O19" s="152">
        <v>0.7823746</v>
      </c>
      <c r="P19" s="152">
        <v>0.7946</v>
      </c>
      <c r="Q19" s="152"/>
      <c r="R19" s="152">
        <v>0.0002792</v>
      </c>
      <c r="S19" s="152">
        <v>0.0051836</v>
      </c>
      <c r="T19" s="152"/>
      <c r="U19" s="152">
        <v>1</v>
      </c>
      <c r="V19" s="152">
        <v>1</v>
      </c>
      <c r="W19" s="152">
        <v>0.2034346</v>
      </c>
      <c r="X19" s="79"/>
      <c r="Y19" s="79">
        <v>1</v>
      </c>
      <c r="Z19" s="79">
        <v>1</v>
      </c>
      <c r="AA19" s="79">
        <v>0.0006715</v>
      </c>
      <c r="AB19" s="79">
        <v>7.55E-05</v>
      </c>
      <c r="AC19" s="79">
        <v>7.55E-05</v>
      </c>
      <c r="AD19" s="153">
        <v>0.000415</v>
      </c>
      <c r="AE19" s="138"/>
    </row>
    <row r="20" spans="1:31" s="137" customFormat="1" ht="14.25">
      <c r="A20" s="59" t="s">
        <v>129</v>
      </c>
      <c r="B20" s="151" t="s">
        <v>10</v>
      </c>
      <c r="C20" s="151">
        <v>2003</v>
      </c>
      <c r="D20" s="151"/>
      <c r="E20" s="151">
        <v>1817</v>
      </c>
      <c r="F20" s="151">
        <v>1526</v>
      </c>
      <c r="G20" s="151">
        <v>757</v>
      </c>
      <c r="H20" s="151"/>
      <c r="I20" s="152">
        <v>0.7958826</v>
      </c>
      <c r="J20" s="152">
        <v>0.8881226</v>
      </c>
      <c r="K20" s="152"/>
      <c r="L20" s="152">
        <v>0.8204456</v>
      </c>
      <c r="M20" s="152">
        <v>0.9007021</v>
      </c>
      <c r="N20" s="152"/>
      <c r="O20" s="152">
        <v>0.7463672</v>
      </c>
      <c r="P20" s="152">
        <v>0.8660777</v>
      </c>
      <c r="Q20" s="152"/>
      <c r="R20" s="152">
        <v>0</v>
      </c>
      <c r="S20" s="152"/>
      <c r="T20" s="152"/>
      <c r="U20" s="152">
        <v>1</v>
      </c>
      <c r="V20" s="152"/>
      <c r="W20" s="152"/>
      <c r="X20" s="79"/>
      <c r="Y20" s="79">
        <v>0</v>
      </c>
      <c r="Z20" s="79">
        <v>0.0827858</v>
      </c>
      <c r="AA20" s="79">
        <v>1</v>
      </c>
      <c r="AB20" s="79">
        <v>0.0849759</v>
      </c>
      <c r="AC20" s="79">
        <v>0.0827858</v>
      </c>
      <c r="AD20" s="153">
        <v>0.0122646</v>
      </c>
      <c r="AE20" s="138"/>
    </row>
    <row r="21" spans="1:31" s="137" customFormat="1" ht="14.25">
      <c r="A21" s="59" t="s">
        <v>166</v>
      </c>
      <c r="B21" s="151" t="s">
        <v>11</v>
      </c>
      <c r="C21" s="151">
        <v>2007</v>
      </c>
      <c r="D21" s="151"/>
      <c r="E21" s="151">
        <v>10590</v>
      </c>
      <c r="F21" s="151">
        <v>5497</v>
      </c>
      <c r="G21" s="151">
        <v>7595</v>
      </c>
      <c r="H21" s="151"/>
      <c r="I21" s="152">
        <v>0.8088909</v>
      </c>
      <c r="J21" s="152">
        <v>0.8284724</v>
      </c>
      <c r="K21" s="152"/>
      <c r="L21" s="152">
        <v>0.8040749</v>
      </c>
      <c r="M21" s="152">
        <v>0.8325128</v>
      </c>
      <c r="N21" s="152"/>
      <c r="O21" s="152">
        <v>0.8123766</v>
      </c>
      <c r="P21" s="152">
        <v>0.827284</v>
      </c>
      <c r="Q21" s="152"/>
      <c r="R21" s="152">
        <v>0.0049649</v>
      </c>
      <c r="S21" s="152">
        <v>0.0182554</v>
      </c>
      <c r="T21" s="152"/>
      <c r="U21" s="152">
        <v>0.0582035</v>
      </c>
      <c r="V21" s="152">
        <v>1</v>
      </c>
      <c r="W21" s="152">
        <v>0.1245799</v>
      </c>
      <c r="X21" s="79"/>
      <c r="Y21" s="79">
        <v>0.0024442</v>
      </c>
      <c r="Z21" s="79">
        <v>0.0054995</v>
      </c>
      <c r="AA21" s="79">
        <v>0.0047357</v>
      </c>
      <c r="AB21" s="79">
        <v>0.0029025</v>
      </c>
      <c r="AC21" s="79">
        <v>0</v>
      </c>
      <c r="AD21" s="153">
        <v>0.0009166</v>
      </c>
      <c r="AE21" s="138"/>
    </row>
    <row r="22" spans="1:31" s="137" customFormat="1" ht="14.25">
      <c r="A22" s="59" t="s">
        <v>130</v>
      </c>
      <c r="B22" s="151" t="s">
        <v>10</v>
      </c>
      <c r="C22" s="151">
        <v>2003</v>
      </c>
      <c r="D22" s="151"/>
      <c r="E22" s="151">
        <v>9059</v>
      </c>
      <c r="F22" s="151">
        <v>10269</v>
      </c>
      <c r="G22" s="151">
        <v>810</v>
      </c>
      <c r="H22" s="151"/>
      <c r="I22" s="152">
        <v>0.8176731</v>
      </c>
      <c r="J22" s="152">
        <v>0.8360105</v>
      </c>
      <c r="K22" s="152"/>
      <c r="L22" s="152">
        <v>0.8196514</v>
      </c>
      <c r="M22" s="152">
        <v>0.8372746</v>
      </c>
      <c r="N22" s="152"/>
      <c r="O22" s="152">
        <v>0.7925926</v>
      </c>
      <c r="P22" s="152">
        <v>0.826503</v>
      </c>
      <c r="Q22" s="152"/>
      <c r="R22" s="152">
        <v>9.03E-05</v>
      </c>
      <c r="S22" s="152"/>
      <c r="T22" s="152"/>
      <c r="U22" s="152">
        <v>0</v>
      </c>
      <c r="V22" s="152"/>
      <c r="W22" s="152"/>
      <c r="X22" s="79"/>
      <c r="Y22" s="79">
        <v>0</v>
      </c>
      <c r="Z22" s="79">
        <v>0.0040617</v>
      </c>
      <c r="AA22" s="79">
        <v>0.0028883</v>
      </c>
      <c r="AB22" s="79">
        <v>0.0035202</v>
      </c>
      <c r="AC22" s="79">
        <v>0.0035202</v>
      </c>
      <c r="AD22" s="153">
        <v>0.0049643</v>
      </c>
      <c r="AE22" s="138"/>
    </row>
    <row r="23" spans="1:31" s="137" customFormat="1" ht="14.25">
      <c r="A23" s="59" t="s">
        <v>131</v>
      </c>
      <c r="B23" s="151" t="s">
        <v>11</v>
      </c>
      <c r="C23" s="151">
        <v>2006</v>
      </c>
      <c r="D23" s="151"/>
      <c r="E23" s="151">
        <v>87859</v>
      </c>
      <c r="F23" s="151">
        <v>56902</v>
      </c>
      <c r="G23" s="151">
        <v>50467</v>
      </c>
      <c r="H23" s="151"/>
      <c r="I23" s="152">
        <v>0.8182902</v>
      </c>
      <c r="J23" s="152">
        <v>0.8182954</v>
      </c>
      <c r="K23" s="152"/>
      <c r="L23" s="152">
        <v>0.827036</v>
      </c>
      <c r="M23" s="152">
        <v>0.827036</v>
      </c>
      <c r="N23" s="152"/>
      <c r="O23" s="152">
        <v>0.8084292</v>
      </c>
      <c r="P23" s="152">
        <v>0.8084292</v>
      </c>
      <c r="Q23" s="152"/>
      <c r="R23" s="152">
        <v>8.38E-05</v>
      </c>
      <c r="S23" s="152">
        <v>0</v>
      </c>
      <c r="T23" s="152"/>
      <c r="U23" s="152">
        <v>0.171651</v>
      </c>
      <c r="V23" s="152">
        <v>1</v>
      </c>
      <c r="W23" s="152">
        <v>0.0122661</v>
      </c>
      <c r="X23" s="79"/>
      <c r="Y23" s="79">
        <v>0</v>
      </c>
      <c r="Z23" s="79">
        <v>0</v>
      </c>
      <c r="AA23" s="79">
        <v>0</v>
      </c>
      <c r="AB23" s="79">
        <v>0</v>
      </c>
      <c r="AC23" s="79">
        <v>0</v>
      </c>
      <c r="AD23" s="153">
        <v>0</v>
      </c>
      <c r="AE23" s="138"/>
    </row>
    <row r="24" spans="1:31" s="137" customFormat="1" ht="14.25">
      <c r="A24" s="59" t="s">
        <v>132</v>
      </c>
      <c r="B24" s="151" t="s">
        <v>10</v>
      </c>
      <c r="C24" s="151">
        <v>2003</v>
      </c>
      <c r="D24" s="151"/>
      <c r="E24" s="151">
        <v>5753</v>
      </c>
      <c r="F24" s="151">
        <v>6131</v>
      </c>
      <c r="G24" s="151">
        <v>707</v>
      </c>
      <c r="H24" s="151"/>
      <c r="I24" s="152">
        <v>0.8413278</v>
      </c>
      <c r="J24" s="152">
        <v>0.8784017</v>
      </c>
      <c r="K24" s="152"/>
      <c r="L24" s="152">
        <v>0.8354265</v>
      </c>
      <c r="M24" s="152">
        <v>0.876607</v>
      </c>
      <c r="N24" s="152"/>
      <c r="O24" s="152">
        <v>0.8925036</v>
      </c>
      <c r="P24" s="152">
        <v>0.880451</v>
      </c>
      <c r="Q24" s="152"/>
      <c r="R24" s="152">
        <v>0.104709</v>
      </c>
      <c r="S24" s="152"/>
      <c r="T24" s="152"/>
      <c r="U24" s="152">
        <v>0</v>
      </c>
      <c r="V24" s="152"/>
      <c r="W24" s="152"/>
      <c r="X24" s="79"/>
      <c r="Y24" s="79">
        <v>0</v>
      </c>
      <c r="Z24" s="79">
        <v>0.1167008</v>
      </c>
      <c r="AA24" s="79">
        <v>0.1162621</v>
      </c>
      <c r="AB24" s="79">
        <v>0.1128985</v>
      </c>
      <c r="AC24" s="79">
        <v>0.1329336</v>
      </c>
      <c r="AD24" s="153">
        <v>0.1063176</v>
      </c>
      <c r="AE24" s="138"/>
    </row>
    <row r="25" spans="1:31" s="137" customFormat="1" ht="14.25">
      <c r="A25" s="59" t="s">
        <v>51</v>
      </c>
      <c r="B25" s="151" t="s">
        <v>183</v>
      </c>
      <c r="C25" s="151">
        <v>2006</v>
      </c>
      <c r="D25" s="151"/>
      <c r="E25" s="151">
        <v>48255</v>
      </c>
      <c r="F25" s="151">
        <v>39502</v>
      </c>
      <c r="G25" s="151">
        <v>16863</v>
      </c>
      <c r="H25" s="151"/>
      <c r="I25" s="152">
        <v>0.8561164</v>
      </c>
      <c r="J25" s="152">
        <v>0.8752505</v>
      </c>
      <c r="K25" s="152"/>
      <c r="L25" s="152">
        <v>0.8787403</v>
      </c>
      <c r="M25" s="152">
        <v>0.8917593</v>
      </c>
      <c r="N25" s="152"/>
      <c r="O25" s="152">
        <v>0.8031192</v>
      </c>
      <c r="P25" s="152">
        <v>0.7929896</v>
      </c>
      <c r="Q25" s="152"/>
      <c r="R25" s="152">
        <v>0.0340459</v>
      </c>
      <c r="S25" s="152">
        <v>0.01469</v>
      </c>
      <c r="T25" s="152"/>
      <c r="U25" s="152">
        <v>0.0001774</v>
      </c>
      <c r="V25" s="152">
        <v>0.0117981</v>
      </c>
      <c r="W25" s="152">
        <v>0.0973831</v>
      </c>
      <c r="X25" s="79"/>
      <c r="Y25" s="79">
        <v>0.0596647</v>
      </c>
      <c r="Z25" s="79">
        <v>1</v>
      </c>
      <c r="AA25" s="79">
        <v>0.0599485</v>
      </c>
      <c r="AB25" s="79">
        <v>0.1355983</v>
      </c>
      <c r="AC25" s="79">
        <v>0.0619001</v>
      </c>
      <c r="AD25" s="153">
        <v>0.0596647</v>
      </c>
      <c r="AE25" s="138"/>
    </row>
    <row r="26" spans="1:31" s="137" customFormat="1" ht="14.25">
      <c r="A26" s="59" t="s">
        <v>133</v>
      </c>
      <c r="B26" s="151" t="s">
        <v>11</v>
      </c>
      <c r="C26" s="151">
        <v>2007</v>
      </c>
      <c r="D26" s="151"/>
      <c r="E26" s="151">
        <v>50268</v>
      </c>
      <c r="F26" s="151">
        <v>24828</v>
      </c>
      <c r="G26" s="151">
        <v>33818</v>
      </c>
      <c r="H26" s="151"/>
      <c r="I26" s="152">
        <v>0.8571429</v>
      </c>
      <c r="J26" s="152">
        <v>0.8463095</v>
      </c>
      <c r="K26" s="152"/>
      <c r="L26" s="152">
        <v>0.877034</v>
      </c>
      <c r="M26" s="152">
        <v>0.8685204</v>
      </c>
      <c r="N26" s="152"/>
      <c r="O26" s="152">
        <v>0.8425395</v>
      </c>
      <c r="P26" s="152">
        <v>0.8279056</v>
      </c>
      <c r="Q26" s="152"/>
      <c r="R26" s="152">
        <v>0.0021314</v>
      </c>
      <c r="S26" s="152">
        <v>0.0903045</v>
      </c>
      <c r="T26" s="152"/>
      <c r="U26" s="152">
        <v>0.0252362</v>
      </c>
      <c r="V26" s="152">
        <v>1</v>
      </c>
      <c r="W26" s="152">
        <v>0.0341541</v>
      </c>
      <c r="X26" s="79"/>
      <c r="Y26" s="79">
        <v>0.0015176</v>
      </c>
      <c r="Z26" s="79">
        <v>0.0014664</v>
      </c>
      <c r="AA26" s="79">
        <v>0.0045868</v>
      </c>
      <c r="AB26" s="79">
        <v>0.00266</v>
      </c>
      <c r="AC26" s="79">
        <v>0.0005627</v>
      </c>
      <c r="AD26" s="153">
        <v>0.0002217</v>
      </c>
      <c r="AE26" s="138"/>
    </row>
    <row r="27" spans="1:31" s="137" customFormat="1" ht="14.25">
      <c r="A27" s="59" t="s">
        <v>58</v>
      </c>
      <c r="B27" s="151" t="s">
        <v>10</v>
      </c>
      <c r="C27" s="151">
        <v>2003</v>
      </c>
      <c r="D27" s="151"/>
      <c r="E27" s="151">
        <v>21676</v>
      </c>
      <c r="F27" s="151">
        <v>10950</v>
      </c>
      <c r="G27" s="151">
        <v>13821</v>
      </c>
      <c r="H27" s="151"/>
      <c r="I27" s="152">
        <v>0.8750555</v>
      </c>
      <c r="J27" s="152">
        <v>0.9132026</v>
      </c>
      <c r="K27" s="152"/>
      <c r="L27" s="152">
        <v>0.8980822</v>
      </c>
      <c r="M27" s="152">
        <v>0.9339879</v>
      </c>
      <c r="N27" s="152"/>
      <c r="O27" s="152">
        <v>0.8568121</v>
      </c>
      <c r="P27" s="152">
        <v>0.8884929</v>
      </c>
      <c r="Q27" s="152"/>
      <c r="R27" s="152">
        <v>0</v>
      </c>
      <c r="S27" s="152"/>
      <c r="T27" s="152"/>
      <c r="U27" s="152">
        <v>0</v>
      </c>
      <c r="V27" s="152"/>
      <c r="W27" s="152"/>
      <c r="X27" s="79"/>
      <c r="Y27" s="79">
        <v>0.0039562</v>
      </c>
      <c r="Z27" s="79">
        <v>0.0322555</v>
      </c>
      <c r="AA27" s="79">
        <v>0.0319325</v>
      </c>
      <c r="AB27" s="79">
        <v>0.0324977</v>
      </c>
      <c r="AC27" s="79">
        <v>0.0322958</v>
      </c>
      <c r="AD27" s="153">
        <v>0.0009285</v>
      </c>
      <c r="AE27" s="138"/>
    </row>
    <row r="28" spans="1:31" s="137" customFormat="1" ht="14.25">
      <c r="A28" s="59" t="s">
        <v>66</v>
      </c>
      <c r="B28" s="151" t="s">
        <v>11</v>
      </c>
      <c r="C28" s="151">
        <v>2006</v>
      </c>
      <c r="D28" s="151"/>
      <c r="E28" s="151">
        <v>24686</v>
      </c>
      <c r="F28" s="151">
        <v>24809</v>
      </c>
      <c r="G28" s="151">
        <v>3205</v>
      </c>
      <c r="H28" s="151"/>
      <c r="I28" s="152">
        <v>0.8812023</v>
      </c>
      <c r="J28" s="152">
        <v>0.8978598</v>
      </c>
      <c r="K28" s="152"/>
      <c r="L28" s="152">
        <v>0.888871</v>
      </c>
      <c r="M28" s="152">
        <v>0.9006912</v>
      </c>
      <c r="N28" s="152"/>
      <c r="O28" s="152">
        <v>0.8218409</v>
      </c>
      <c r="P28" s="152">
        <v>0.830057</v>
      </c>
      <c r="Q28" s="152"/>
      <c r="R28" s="152">
        <v>0.0029985</v>
      </c>
      <c r="S28" s="152">
        <v>0.0072464</v>
      </c>
      <c r="T28" s="152"/>
      <c r="U28" s="152">
        <v>0.0797815</v>
      </c>
      <c r="V28" s="152">
        <v>1</v>
      </c>
      <c r="W28" s="152">
        <v>0.0400871</v>
      </c>
      <c r="X28" s="79"/>
      <c r="Y28" s="79">
        <v>0.0020704</v>
      </c>
      <c r="Z28" s="79">
        <v>0.0030342</v>
      </c>
      <c r="AA28" s="79">
        <v>0.0047476</v>
      </c>
      <c r="AB28" s="79">
        <v>0.0074963</v>
      </c>
      <c r="AC28" s="79">
        <v>0</v>
      </c>
      <c r="AD28" s="153">
        <v>0.0014993</v>
      </c>
      <c r="AE28" s="138"/>
    </row>
    <row r="29" spans="1:31" s="137" customFormat="1" ht="14.25">
      <c r="A29" s="59" t="s">
        <v>57</v>
      </c>
      <c r="B29" s="151" t="s">
        <v>11</v>
      </c>
      <c r="C29" s="151">
        <v>2006</v>
      </c>
      <c r="D29" s="151"/>
      <c r="E29" s="151">
        <v>103061</v>
      </c>
      <c r="F29" s="151">
        <v>75482</v>
      </c>
      <c r="G29" s="151">
        <v>40624</v>
      </c>
      <c r="H29" s="151"/>
      <c r="I29" s="152">
        <v>0.8876458</v>
      </c>
      <c r="J29" s="152">
        <v>0.8839509</v>
      </c>
      <c r="K29" s="152"/>
      <c r="L29" s="152">
        <v>0.8846877</v>
      </c>
      <c r="M29" s="152">
        <v>0.8763776</v>
      </c>
      <c r="N29" s="152"/>
      <c r="O29" s="152">
        <v>0.893142</v>
      </c>
      <c r="P29" s="152">
        <v>0.8971775</v>
      </c>
      <c r="Q29" s="152"/>
      <c r="R29" s="152">
        <v>0</v>
      </c>
      <c r="S29" s="152">
        <v>2.58E-05</v>
      </c>
      <c r="T29" s="152"/>
      <c r="U29" s="152">
        <v>0.1082804</v>
      </c>
      <c r="V29" s="152">
        <v>1</v>
      </c>
      <c r="W29" s="152">
        <v>0.0060376</v>
      </c>
      <c r="X29" s="79"/>
      <c r="Y29" s="79">
        <v>0</v>
      </c>
      <c r="Z29" s="79">
        <v>4.31E-05</v>
      </c>
      <c r="AA29" s="79">
        <v>0</v>
      </c>
      <c r="AB29" s="79">
        <v>0</v>
      </c>
      <c r="AC29" s="79">
        <v>0</v>
      </c>
      <c r="AD29" s="153">
        <v>0</v>
      </c>
      <c r="AE29" s="138"/>
    </row>
    <row r="30" spans="1:31" s="137" customFormat="1" ht="14.25">
      <c r="A30" s="59" t="s">
        <v>53</v>
      </c>
      <c r="B30" s="151" t="s">
        <v>11</v>
      </c>
      <c r="C30" s="151">
        <v>2006</v>
      </c>
      <c r="D30" s="151"/>
      <c r="E30" s="151">
        <v>19917</v>
      </c>
      <c r="F30" s="151">
        <v>15254</v>
      </c>
      <c r="G30" s="151">
        <v>7113</v>
      </c>
      <c r="H30" s="151"/>
      <c r="I30" s="152">
        <v>0.8904637</v>
      </c>
      <c r="J30" s="152">
        <v>0.8900347</v>
      </c>
      <c r="K30" s="152"/>
      <c r="L30" s="152">
        <v>0.8897339</v>
      </c>
      <c r="M30" s="152">
        <v>0.889578</v>
      </c>
      <c r="N30" s="152"/>
      <c r="O30" s="152">
        <v>0.8920287</v>
      </c>
      <c r="P30" s="152">
        <v>0.8911016</v>
      </c>
      <c r="Q30" s="152"/>
      <c r="R30" s="152">
        <v>0.0146198</v>
      </c>
      <c r="S30" s="152">
        <v>0.0031296</v>
      </c>
      <c r="T30" s="152"/>
      <c r="U30" s="152">
        <v>0.0472124</v>
      </c>
      <c r="V30" s="152">
        <v>1</v>
      </c>
      <c r="W30" s="152">
        <v>0.0546788</v>
      </c>
      <c r="X30" s="79"/>
      <c r="Y30" s="79">
        <v>0.0011177</v>
      </c>
      <c r="Z30" s="79">
        <v>0.0014307</v>
      </c>
      <c r="AA30" s="79">
        <v>0.0023249</v>
      </c>
      <c r="AB30" s="79">
        <v>0.0012966</v>
      </c>
      <c r="AC30" s="79">
        <v>0</v>
      </c>
      <c r="AD30" s="153">
        <v>0.0004918</v>
      </c>
      <c r="AE30" s="138"/>
    </row>
    <row r="31" spans="1:31" s="137" customFormat="1" ht="14.25">
      <c r="A31" s="59" t="s">
        <v>100</v>
      </c>
      <c r="B31" s="151" t="s">
        <v>11</v>
      </c>
      <c r="C31" s="151">
        <v>2001</v>
      </c>
      <c r="D31" s="151"/>
      <c r="E31" s="151">
        <v>26918</v>
      </c>
      <c r="F31" s="151">
        <v>19571</v>
      </c>
      <c r="G31" s="151">
        <v>10246</v>
      </c>
      <c r="H31" s="151"/>
      <c r="I31" s="152">
        <v>0.9027736</v>
      </c>
      <c r="J31" s="152">
        <v>0.9001194</v>
      </c>
      <c r="K31" s="152"/>
      <c r="L31" s="152">
        <v>0.8837566</v>
      </c>
      <c r="M31" s="152">
        <v>0.8829606</v>
      </c>
      <c r="N31" s="152"/>
      <c r="O31" s="152">
        <v>0.9390982</v>
      </c>
      <c r="P31" s="152">
        <v>0.9397231</v>
      </c>
      <c r="Q31" s="152"/>
      <c r="R31" s="152">
        <v>0</v>
      </c>
      <c r="S31" s="152">
        <v>0.0019117</v>
      </c>
      <c r="T31" s="152"/>
      <c r="U31" s="152">
        <v>0.001744</v>
      </c>
      <c r="V31" s="152">
        <v>1</v>
      </c>
      <c r="W31" s="152">
        <v>0.0206594</v>
      </c>
      <c r="X31" s="79"/>
      <c r="Y31" s="79">
        <v>0</v>
      </c>
      <c r="Z31" s="79">
        <v>0.0014421</v>
      </c>
      <c r="AA31" s="79">
        <v>0</v>
      </c>
      <c r="AB31" s="79">
        <v>0.0738169</v>
      </c>
      <c r="AC31" s="79">
        <v>0</v>
      </c>
      <c r="AD31" s="153">
        <v>0</v>
      </c>
      <c r="AE31" s="138"/>
    </row>
    <row r="32" spans="1:31" s="137" customFormat="1" ht="14.25">
      <c r="A32" s="59" t="s">
        <v>45</v>
      </c>
      <c r="B32" s="151" t="s">
        <v>11</v>
      </c>
      <c r="C32" s="151">
        <v>2006</v>
      </c>
      <c r="D32" s="151"/>
      <c r="E32" s="151">
        <v>22432</v>
      </c>
      <c r="F32" s="151">
        <v>12888</v>
      </c>
      <c r="G32" s="151">
        <v>11843</v>
      </c>
      <c r="H32" s="151"/>
      <c r="I32" s="152">
        <v>0.9070398</v>
      </c>
      <c r="J32" s="152">
        <v>0.9038182</v>
      </c>
      <c r="K32" s="152"/>
      <c r="L32" s="152">
        <v>0.8628957</v>
      </c>
      <c r="M32" s="152">
        <v>0.8176616</v>
      </c>
      <c r="N32" s="152"/>
      <c r="O32" s="152">
        <v>0.955079</v>
      </c>
      <c r="P32" s="152">
        <v>0.9555842</v>
      </c>
      <c r="Q32" s="152"/>
      <c r="R32" s="152">
        <v>0.0734301</v>
      </c>
      <c r="S32" s="152">
        <v>0.0009704</v>
      </c>
      <c r="T32" s="152"/>
      <c r="U32" s="152">
        <v>1</v>
      </c>
      <c r="V32" s="152">
        <v>1</v>
      </c>
      <c r="W32" s="152">
        <v>0.0124136</v>
      </c>
      <c r="X32" s="79"/>
      <c r="Y32" s="79">
        <v>0.0011726</v>
      </c>
      <c r="Z32" s="79">
        <v>0.0022644</v>
      </c>
      <c r="AA32" s="79">
        <v>0.0013344</v>
      </c>
      <c r="AB32" s="79">
        <v>0.0031539</v>
      </c>
      <c r="AC32" s="79">
        <v>0</v>
      </c>
      <c r="AD32" s="153">
        <v>0.0001213</v>
      </c>
      <c r="AE32" s="138"/>
    </row>
    <row r="33" spans="1:31" s="137" customFormat="1" ht="14.25">
      <c r="A33" s="59" t="s">
        <v>106</v>
      </c>
      <c r="B33" s="151" t="s">
        <v>11</v>
      </c>
      <c r="C33" s="151">
        <v>2006</v>
      </c>
      <c r="D33" s="151"/>
      <c r="E33" s="151">
        <v>30476</v>
      </c>
      <c r="F33" s="151">
        <v>13265</v>
      </c>
      <c r="G33" s="151">
        <v>20292</v>
      </c>
      <c r="H33" s="151"/>
      <c r="I33" s="152">
        <v>0.9081861</v>
      </c>
      <c r="J33" s="152">
        <v>0.9080927</v>
      </c>
      <c r="K33" s="152"/>
      <c r="L33" s="152">
        <v>0.910441</v>
      </c>
      <c r="M33" s="152">
        <v>0.9143078</v>
      </c>
      <c r="N33" s="152"/>
      <c r="O33" s="152">
        <v>0.906712</v>
      </c>
      <c r="P33" s="152">
        <v>0.9042643</v>
      </c>
      <c r="Q33" s="152"/>
      <c r="R33" s="152">
        <v>0.0036952</v>
      </c>
      <c r="S33" s="152">
        <v>0.0120988</v>
      </c>
      <c r="T33" s="152"/>
      <c r="U33" s="152">
        <v>0.0245254</v>
      </c>
      <c r="V33" s="152">
        <v>1</v>
      </c>
      <c r="W33" s="152">
        <v>0.0421969</v>
      </c>
      <c r="X33" s="79"/>
      <c r="Y33" s="79">
        <v>0.0027416</v>
      </c>
      <c r="Z33" s="79">
        <v>0.0015496</v>
      </c>
      <c r="AA33" s="79">
        <v>0.009983</v>
      </c>
      <c r="AB33" s="79">
        <v>0.0018774</v>
      </c>
      <c r="AC33" s="79">
        <v>0</v>
      </c>
      <c r="AD33" s="153">
        <v>0.0007748</v>
      </c>
      <c r="AE33" s="138"/>
    </row>
    <row r="34" spans="1:31" s="137" customFormat="1" ht="14.25">
      <c r="A34" s="59" t="s">
        <v>105</v>
      </c>
      <c r="B34" s="151" t="s">
        <v>11</v>
      </c>
      <c r="C34" s="151">
        <v>2000</v>
      </c>
      <c r="D34" s="151"/>
      <c r="E34" s="151">
        <v>84698</v>
      </c>
      <c r="F34" s="151">
        <v>36388</v>
      </c>
      <c r="G34" s="151">
        <v>56078</v>
      </c>
      <c r="H34" s="151"/>
      <c r="I34" s="152">
        <v>0.9159908</v>
      </c>
      <c r="J34" s="152">
        <v>0.9140531</v>
      </c>
      <c r="K34" s="152"/>
      <c r="L34" s="152">
        <v>0.9221172</v>
      </c>
      <c r="M34" s="152">
        <v>0.9186783</v>
      </c>
      <c r="N34" s="152"/>
      <c r="O34" s="152">
        <v>0.9120154</v>
      </c>
      <c r="P34" s="152">
        <v>0.910907</v>
      </c>
      <c r="Q34" s="152"/>
      <c r="R34" s="152">
        <v>0.0027253</v>
      </c>
      <c r="S34" s="152">
        <v>0.0057318</v>
      </c>
      <c r="T34" s="152"/>
      <c r="U34" s="152">
        <v>0.0376787</v>
      </c>
      <c r="V34" s="152">
        <v>1</v>
      </c>
      <c r="W34" s="152">
        <v>0.0476283</v>
      </c>
      <c r="X34" s="79"/>
      <c r="Y34" s="79">
        <v>0.0018818</v>
      </c>
      <c r="Z34" s="79">
        <v>0.0040447</v>
      </c>
      <c r="AA34" s="79">
        <v>1</v>
      </c>
      <c r="AB34" s="79">
        <v>0.0003569</v>
      </c>
      <c r="AC34" s="79">
        <v>0</v>
      </c>
      <c r="AD34" s="153">
        <v>0.0006597</v>
      </c>
      <c r="AE34" s="138"/>
    </row>
    <row r="35" spans="1:31" s="137" customFormat="1" ht="14.25">
      <c r="A35" s="59" t="s">
        <v>164</v>
      </c>
      <c r="B35" s="151" t="s">
        <v>35</v>
      </c>
      <c r="C35" s="151">
        <v>2009</v>
      </c>
      <c r="D35" s="151"/>
      <c r="E35" s="151">
        <v>37912</v>
      </c>
      <c r="F35" s="151">
        <v>6280</v>
      </c>
      <c r="G35" s="151">
        <v>34763</v>
      </c>
      <c r="H35" s="151"/>
      <c r="I35" s="152">
        <v>0.9237142</v>
      </c>
      <c r="J35" s="152">
        <v>0.9158026</v>
      </c>
      <c r="K35" s="152"/>
      <c r="L35" s="152">
        <v>0.9093949</v>
      </c>
      <c r="M35" s="152">
        <v>0.9070228</v>
      </c>
      <c r="N35" s="152"/>
      <c r="O35" s="152">
        <v>0.9263009</v>
      </c>
      <c r="P35" s="152">
        <v>0.9199761</v>
      </c>
      <c r="Q35" s="152"/>
      <c r="R35" s="152">
        <v>0.0055795</v>
      </c>
      <c r="S35" s="152">
        <v>0.0018517</v>
      </c>
      <c r="T35" s="152"/>
      <c r="U35" s="152">
        <v>0.0654192</v>
      </c>
      <c r="V35" s="152">
        <v>0</v>
      </c>
      <c r="W35" s="152">
        <v>0.2016422</v>
      </c>
      <c r="X35" s="79"/>
      <c r="Y35" s="79">
        <v>0.0009015</v>
      </c>
      <c r="Z35" s="79">
        <v>0.001267</v>
      </c>
      <c r="AA35" s="79">
        <v>0.0022416</v>
      </c>
      <c r="AB35" s="79">
        <v>0.0012913</v>
      </c>
      <c r="AC35" s="79">
        <v>0.0004629</v>
      </c>
      <c r="AD35" s="153">
        <v>0.0007309</v>
      </c>
      <c r="AE35" s="138"/>
    </row>
    <row r="36" spans="1:31" s="137" customFormat="1" ht="14.25">
      <c r="A36" s="59" t="s">
        <v>48</v>
      </c>
      <c r="B36" s="151" t="s">
        <v>11</v>
      </c>
      <c r="C36" s="151">
        <v>2006</v>
      </c>
      <c r="D36" s="151"/>
      <c r="E36" s="151">
        <v>7110</v>
      </c>
      <c r="F36" s="151">
        <v>3681</v>
      </c>
      <c r="G36" s="151">
        <v>3992</v>
      </c>
      <c r="H36" s="151"/>
      <c r="I36" s="152">
        <v>0.9266258</v>
      </c>
      <c r="J36" s="152">
        <v>0.9258227</v>
      </c>
      <c r="K36" s="152"/>
      <c r="L36" s="152">
        <v>0.9204021</v>
      </c>
      <c r="M36" s="152">
        <v>0.9203863</v>
      </c>
      <c r="N36" s="152"/>
      <c r="O36" s="152">
        <v>0.9323647</v>
      </c>
      <c r="P36" s="152">
        <v>0.9309356</v>
      </c>
      <c r="Q36" s="152"/>
      <c r="R36" s="152">
        <v>0.0010426</v>
      </c>
      <c r="S36" s="152">
        <v>0</v>
      </c>
      <c r="T36" s="152"/>
      <c r="U36" s="152">
        <v>0.0325818</v>
      </c>
      <c r="V36" s="152">
        <v>1</v>
      </c>
      <c r="W36" s="152">
        <v>0.0475694</v>
      </c>
      <c r="X36" s="79"/>
      <c r="Y36" s="79">
        <v>0</v>
      </c>
      <c r="Z36" s="79">
        <v>0</v>
      </c>
      <c r="AA36" s="79">
        <v>0</v>
      </c>
      <c r="AB36" s="79">
        <v>0</v>
      </c>
      <c r="AC36" s="79">
        <v>0</v>
      </c>
      <c r="AD36" s="153">
        <v>0</v>
      </c>
      <c r="AE36" s="138"/>
    </row>
    <row r="37" spans="1:31" s="137" customFormat="1" ht="14.25">
      <c r="A37" s="59" t="s">
        <v>165</v>
      </c>
      <c r="B37" s="151" t="s">
        <v>11</v>
      </c>
      <c r="C37" s="151">
        <v>2010</v>
      </c>
      <c r="D37" s="151"/>
      <c r="E37" s="151">
        <v>63462</v>
      </c>
      <c r="F37" s="151">
        <v>13453</v>
      </c>
      <c r="G37" s="151">
        <v>54898</v>
      </c>
      <c r="H37" s="151"/>
      <c r="I37" s="152">
        <v>0.9284722</v>
      </c>
      <c r="J37" s="152">
        <v>0.9359365</v>
      </c>
      <c r="K37" s="152"/>
      <c r="L37" s="152">
        <v>0.9606779</v>
      </c>
      <c r="M37" s="152">
        <v>0.9626125</v>
      </c>
      <c r="N37" s="152"/>
      <c r="O37" s="152">
        <v>0.92058</v>
      </c>
      <c r="P37" s="152">
        <v>0.925828</v>
      </c>
      <c r="Q37" s="152"/>
      <c r="R37" s="152">
        <v>4.39E-05</v>
      </c>
      <c r="S37" s="152">
        <v>0.0001317</v>
      </c>
      <c r="T37" s="152"/>
      <c r="U37" s="152">
        <v>0.0539568</v>
      </c>
      <c r="V37" s="152">
        <v>1</v>
      </c>
      <c r="W37" s="152">
        <v>0.0239353</v>
      </c>
      <c r="X37" s="79"/>
      <c r="Y37" s="79">
        <v>0</v>
      </c>
      <c r="Z37" s="79">
        <v>0</v>
      </c>
      <c r="AA37" s="79">
        <v>0.0001024</v>
      </c>
      <c r="AB37" s="79">
        <v>0.0002195</v>
      </c>
      <c r="AC37" s="79">
        <v>0</v>
      </c>
      <c r="AD37" s="153">
        <v>0</v>
      </c>
      <c r="AE37" s="138"/>
    </row>
    <row r="38" spans="1:31" s="137" customFormat="1" ht="14.25">
      <c r="A38" s="59" t="s">
        <v>101</v>
      </c>
      <c r="B38" s="151" t="s">
        <v>35</v>
      </c>
      <c r="C38" s="151">
        <v>2009</v>
      </c>
      <c r="D38" s="151"/>
      <c r="E38" s="151">
        <v>24213</v>
      </c>
      <c r="F38" s="151">
        <v>11666</v>
      </c>
      <c r="G38" s="151">
        <v>14282</v>
      </c>
      <c r="H38" s="151"/>
      <c r="I38" s="152">
        <v>0.9331355</v>
      </c>
      <c r="J38" s="152">
        <v>0.9333244</v>
      </c>
      <c r="K38" s="152"/>
      <c r="L38" s="152">
        <v>0.9411109</v>
      </c>
      <c r="M38" s="152">
        <v>0.9377817</v>
      </c>
      <c r="N38" s="152"/>
      <c r="O38" s="152">
        <v>0.9266209</v>
      </c>
      <c r="P38" s="152">
        <v>0.9314305</v>
      </c>
      <c r="Q38" s="152"/>
      <c r="R38" s="152">
        <v>0.0033529</v>
      </c>
      <c r="S38" s="152">
        <v>0.0490211</v>
      </c>
      <c r="T38" s="152"/>
      <c r="U38" s="152">
        <v>0.0078619</v>
      </c>
      <c r="V38" s="152">
        <v>1</v>
      </c>
      <c r="W38" s="152">
        <v>1</v>
      </c>
      <c r="X38" s="79"/>
      <c r="Y38" s="79">
        <v>0.0053183</v>
      </c>
      <c r="Z38" s="79">
        <v>0.0032372</v>
      </c>
      <c r="AA38" s="79">
        <v>0.0040466</v>
      </c>
      <c r="AB38" s="79">
        <v>0.0029675</v>
      </c>
      <c r="AC38" s="79">
        <v>0.0027362</v>
      </c>
      <c r="AD38" s="153">
        <v>0.0023123</v>
      </c>
      <c r="AE38" s="138"/>
    </row>
    <row r="39" spans="1:31" s="137" customFormat="1" ht="14.25">
      <c r="A39" s="59" t="s">
        <v>108</v>
      </c>
      <c r="B39" s="151" t="s">
        <v>11</v>
      </c>
      <c r="C39" s="151">
        <v>2006</v>
      </c>
      <c r="D39" s="151"/>
      <c r="E39" s="151">
        <v>36056</v>
      </c>
      <c r="F39" s="151">
        <v>5691</v>
      </c>
      <c r="G39" s="151">
        <v>32813</v>
      </c>
      <c r="H39" s="151"/>
      <c r="I39" s="152">
        <v>0.9364222</v>
      </c>
      <c r="J39" s="152">
        <v>0.9377688</v>
      </c>
      <c r="K39" s="152"/>
      <c r="L39" s="152">
        <v>0.9530838</v>
      </c>
      <c r="M39" s="152">
        <v>0.9565394</v>
      </c>
      <c r="N39" s="152"/>
      <c r="O39" s="152">
        <v>0.9335324</v>
      </c>
      <c r="P39" s="152">
        <v>0.9317245</v>
      </c>
      <c r="Q39" s="152"/>
      <c r="R39" s="152">
        <v>0.000883</v>
      </c>
      <c r="S39" s="152">
        <v>0.0010129</v>
      </c>
      <c r="T39" s="152"/>
      <c r="U39" s="152">
        <v>0.0323343</v>
      </c>
      <c r="V39" s="152">
        <v>1</v>
      </c>
      <c r="W39" s="152">
        <v>0.0411905</v>
      </c>
      <c r="X39" s="79"/>
      <c r="Y39" s="79">
        <v>0.0016881</v>
      </c>
      <c r="Z39" s="79">
        <v>0.0003117</v>
      </c>
      <c r="AA39" s="79">
        <v>0.0011687</v>
      </c>
      <c r="AB39" s="79">
        <v>0.0031945</v>
      </c>
      <c r="AC39" s="79">
        <v>0</v>
      </c>
      <c r="AD39" s="153">
        <v>0.0002857</v>
      </c>
      <c r="AE39" s="138"/>
    </row>
    <row r="40" spans="1:31" s="137" customFormat="1" ht="14.25">
      <c r="A40" s="59" t="s">
        <v>26</v>
      </c>
      <c r="B40" s="151" t="s">
        <v>11</v>
      </c>
      <c r="C40" s="151">
        <v>2005</v>
      </c>
      <c r="D40" s="151"/>
      <c r="E40" s="151">
        <v>41469</v>
      </c>
      <c r="F40" s="151">
        <v>21460</v>
      </c>
      <c r="G40" s="151">
        <v>22805</v>
      </c>
      <c r="H40" s="151"/>
      <c r="I40" s="152">
        <v>0.936835</v>
      </c>
      <c r="J40" s="152">
        <v>0.9383489</v>
      </c>
      <c r="K40" s="152"/>
      <c r="L40" s="152">
        <v>0.9469245</v>
      </c>
      <c r="M40" s="152">
        <v>0.9520792</v>
      </c>
      <c r="N40" s="152"/>
      <c r="O40" s="152">
        <v>0.9273405</v>
      </c>
      <c r="P40" s="152">
        <v>0.9255152</v>
      </c>
      <c r="Q40" s="152"/>
      <c r="R40" s="152">
        <v>2.26E-05</v>
      </c>
      <c r="S40" s="152">
        <v>0.0009488</v>
      </c>
      <c r="T40" s="152"/>
      <c r="U40" s="152">
        <v>0.0432848</v>
      </c>
      <c r="V40" s="152">
        <v>1</v>
      </c>
      <c r="W40" s="152">
        <v>0.0263639</v>
      </c>
      <c r="X40" s="79"/>
      <c r="Y40" s="79">
        <v>0</v>
      </c>
      <c r="Z40" s="79">
        <v>0.0005648</v>
      </c>
      <c r="AA40" s="79">
        <v>0.0014232</v>
      </c>
      <c r="AB40" s="79">
        <v>0.0006326</v>
      </c>
      <c r="AC40" s="79">
        <v>0</v>
      </c>
      <c r="AD40" s="153">
        <v>0</v>
      </c>
      <c r="AE40" s="138"/>
    </row>
    <row r="41" spans="1:31" s="137" customFormat="1" ht="14.25">
      <c r="A41" s="59" t="s">
        <v>32</v>
      </c>
      <c r="B41" s="151" t="s">
        <v>11</v>
      </c>
      <c r="C41" s="151">
        <v>2005</v>
      </c>
      <c r="D41" s="151"/>
      <c r="E41" s="151">
        <v>9015</v>
      </c>
      <c r="F41" s="151">
        <v>5908</v>
      </c>
      <c r="G41" s="151">
        <v>3694</v>
      </c>
      <c r="H41" s="151"/>
      <c r="I41" s="152">
        <v>0.9388669</v>
      </c>
      <c r="J41" s="152">
        <v>0.9589187</v>
      </c>
      <c r="K41" s="152"/>
      <c r="L41" s="152">
        <v>0.9412661</v>
      </c>
      <c r="M41" s="152">
        <v>0.9594818</v>
      </c>
      <c r="N41" s="152"/>
      <c r="O41" s="152">
        <v>0.9350298</v>
      </c>
      <c r="P41" s="152">
        <v>0.9579944</v>
      </c>
      <c r="Q41" s="152"/>
      <c r="R41" s="152">
        <v>0</v>
      </c>
      <c r="S41" s="152">
        <v>0.0008332</v>
      </c>
      <c r="T41" s="152"/>
      <c r="U41" s="152">
        <v>1</v>
      </c>
      <c r="V41" s="152">
        <v>1</v>
      </c>
      <c r="W41" s="152">
        <v>0.0602999</v>
      </c>
      <c r="X41" s="79"/>
      <c r="Y41" s="79">
        <v>0</v>
      </c>
      <c r="Z41" s="79">
        <v>0</v>
      </c>
      <c r="AA41" s="79">
        <v>0</v>
      </c>
      <c r="AB41" s="79">
        <v>0</v>
      </c>
      <c r="AC41" s="79">
        <v>0</v>
      </c>
      <c r="AD41" s="153">
        <v>0</v>
      </c>
      <c r="AE41" s="138"/>
    </row>
    <row r="42" spans="1:31" s="137" customFormat="1" ht="14.25">
      <c r="A42" s="59" t="s">
        <v>82</v>
      </c>
      <c r="B42" s="151" t="s">
        <v>35</v>
      </c>
      <c r="C42" s="151">
        <v>2007</v>
      </c>
      <c r="D42" s="151"/>
      <c r="E42" s="151">
        <v>47246</v>
      </c>
      <c r="F42" s="151">
        <v>18641</v>
      </c>
      <c r="G42" s="151">
        <v>31574</v>
      </c>
      <c r="H42" s="151"/>
      <c r="I42" s="152">
        <v>0.9408742</v>
      </c>
      <c r="J42" s="152">
        <v>0.9428877</v>
      </c>
      <c r="K42" s="152"/>
      <c r="L42" s="152">
        <v>0.9383081</v>
      </c>
      <c r="M42" s="152">
        <v>0.9345028</v>
      </c>
      <c r="N42" s="152"/>
      <c r="O42" s="152">
        <v>0.9423893</v>
      </c>
      <c r="P42" s="152">
        <v>0.9452842</v>
      </c>
      <c r="Q42" s="152"/>
      <c r="R42" s="152">
        <v>3.98E-05</v>
      </c>
      <c r="S42" s="152">
        <v>0.0329782</v>
      </c>
      <c r="T42" s="152"/>
      <c r="U42" s="152">
        <v>0.0265658</v>
      </c>
      <c r="V42" s="152">
        <v>0</v>
      </c>
      <c r="W42" s="152">
        <v>0.0598626</v>
      </c>
      <c r="X42" s="79"/>
      <c r="Y42" s="79">
        <v>0</v>
      </c>
      <c r="Z42" s="79">
        <v>0</v>
      </c>
      <c r="AA42" s="79">
        <v>0.0005775</v>
      </c>
      <c r="AB42" s="79">
        <v>9.96E-05</v>
      </c>
      <c r="AC42" s="79">
        <v>0</v>
      </c>
      <c r="AD42" s="153">
        <v>0</v>
      </c>
      <c r="AE42" s="138"/>
    </row>
    <row r="43" spans="1:31" s="137" customFormat="1" ht="14.25">
      <c r="A43" s="59" t="s">
        <v>94</v>
      </c>
      <c r="B43" s="151" t="s">
        <v>35</v>
      </c>
      <c r="C43" s="151">
        <v>2005</v>
      </c>
      <c r="D43" s="151"/>
      <c r="E43" s="151">
        <v>63692</v>
      </c>
      <c r="F43" s="151">
        <v>26162</v>
      </c>
      <c r="G43" s="151">
        <v>41323</v>
      </c>
      <c r="H43" s="151"/>
      <c r="I43" s="152">
        <v>0.9437949</v>
      </c>
      <c r="J43" s="152">
        <v>0.9454444</v>
      </c>
      <c r="K43" s="152"/>
      <c r="L43" s="152">
        <v>0.9442321</v>
      </c>
      <c r="M43" s="152">
        <v>0.9465646</v>
      </c>
      <c r="N43" s="152"/>
      <c r="O43" s="152">
        <v>0.9435182</v>
      </c>
      <c r="P43" s="152">
        <v>0.9445832</v>
      </c>
      <c r="Q43" s="152"/>
      <c r="R43" s="152">
        <v>0.0015263</v>
      </c>
      <c r="S43" s="152">
        <v>0.0005186</v>
      </c>
      <c r="T43" s="152"/>
      <c r="U43" s="152">
        <v>0.0094243</v>
      </c>
      <c r="V43" s="152">
        <v>0.6588575</v>
      </c>
      <c r="W43" s="152">
        <v>0.039594</v>
      </c>
      <c r="X43" s="79"/>
      <c r="Y43" s="79">
        <v>0.0005483</v>
      </c>
      <c r="Z43" s="79">
        <v>0.0013484</v>
      </c>
      <c r="AA43" s="79">
        <v>0.0075276</v>
      </c>
      <c r="AB43" s="79">
        <v>0.0025487</v>
      </c>
      <c r="AC43" s="79">
        <v>0.0193228</v>
      </c>
      <c r="AD43" s="153">
        <v>0.0001037</v>
      </c>
      <c r="AE43" s="138"/>
    </row>
    <row r="44" spans="1:31" s="137" customFormat="1" ht="14.25">
      <c r="A44" s="59" t="s">
        <v>67</v>
      </c>
      <c r="B44" s="151" t="s">
        <v>35</v>
      </c>
      <c r="C44" s="151">
        <v>2004</v>
      </c>
      <c r="D44" s="151"/>
      <c r="E44" s="151">
        <v>59485</v>
      </c>
      <c r="F44" s="151">
        <v>31699</v>
      </c>
      <c r="G44" s="151">
        <v>31192</v>
      </c>
      <c r="H44" s="151"/>
      <c r="I44" s="152">
        <v>0.9458428</v>
      </c>
      <c r="J44" s="152">
        <v>0.9439671</v>
      </c>
      <c r="K44" s="152"/>
      <c r="L44" s="152">
        <v>0.9234676</v>
      </c>
      <c r="M44" s="152">
        <v>0.9258657</v>
      </c>
      <c r="N44" s="152"/>
      <c r="O44" s="152">
        <v>0.9685817</v>
      </c>
      <c r="P44" s="152">
        <v>0.9681336</v>
      </c>
      <c r="Q44" s="152"/>
      <c r="R44" s="152">
        <v>0.0005247</v>
      </c>
      <c r="S44" s="152">
        <v>0.0004293</v>
      </c>
      <c r="T44" s="152"/>
      <c r="U44" s="152">
        <v>0.0099855</v>
      </c>
      <c r="V44" s="152">
        <v>0.0128476</v>
      </c>
      <c r="W44" s="152">
        <v>0.0406417</v>
      </c>
      <c r="X44" s="79"/>
      <c r="Y44" s="79">
        <v>0.0008109</v>
      </c>
      <c r="Z44" s="79">
        <v>0.0032914</v>
      </c>
      <c r="AA44" s="79">
        <v>0.0397036</v>
      </c>
      <c r="AB44" s="79">
        <v>0.0003021</v>
      </c>
      <c r="AC44" s="79">
        <v>9.54E-05</v>
      </c>
      <c r="AD44" s="153">
        <v>0</v>
      </c>
      <c r="AE44" s="138"/>
    </row>
    <row r="45" spans="1:31" s="137" customFormat="1" ht="14.25">
      <c r="A45" s="59" t="s">
        <v>55</v>
      </c>
      <c r="B45" s="151" t="s">
        <v>35</v>
      </c>
      <c r="C45" s="151">
        <v>2005</v>
      </c>
      <c r="D45" s="151"/>
      <c r="E45" s="151">
        <v>10380</v>
      </c>
      <c r="F45" s="151">
        <v>5287</v>
      </c>
      <c r="G45" s="151">
        <v>5611</v>
      </c>
      <c r="H45" s="151"/>
      <c r="I45" s="152">
        <v>0.9524683</v>
      </c>
      <c r="J45" s="152">
        <v>0.9542106</v>
      </c>
      <c r="K45" s="152"/>
      <c r="L45" s="152">
        <v>0.9438245</v>
      </c>
      <c r="M45" s="152">
        <v>0.9429836</v>
      </c>
      <c r="N45" s="152"/>
      <c r="O45" s="152">
        <v>0.9606131</v>
      </c>
      <c r="P45" s="152">
        <v>0.9588959</v>
      </c>
      <c r="Q45" s="152"/>
      <c r="R45" s="152">
        <v>0.0024775</v>
      </c>
      <c r="S45" s="152">
        <v>0.0015599</v>
      </c>
      <c r="T45" s="152"/>
      <c r="U45" s="152">
        <v>0.0413837</v>
      </c>
      <c r="V45" s="152">
        <v>1</v>
      </c>
      <c r="W45" s="152">
        <v>1</v>
      </c>
      <c r="X45" s="79"/>
      <c r="Y45" s="79">
        <v>0.0014682</v>
      </c>
      <c r="Z45" s="79">
        <v>0.000367</v>
      </c>
      <c r="AA45" s="79">
        <v>0.0007341</v>
      </c>
      <c r="AB45" s="79">
        <v>0.000367</v>
      </c>
      <c r="AC45" s="79">
        <v>0</v>
      </c>
      <c r="AD45" s="153">
        <v>0</v>
      </c>
      <c r="AE45" s="138"/>
    </row>
    <row r="46" spans="1:31" s="137" customFormat="1" ht="14.25">
      <c r="A46" s="59" t="s">
        <v>74</v>
      </c>
      <c r="B46" s="151" t="s">
        <v>35</v>
      </c>
      <c r="C46" s="151">
        <v>2001</v>
      </c>
      <c r="D46" s="151"/>
      <c r="E46" s="151">
        <v>58228</v>
      </c>
      <c r="F46" s="151">
        <v>30381</v>
      </c>
      <c r="G46" s="151">
        <v>30508</v>
      </c>
      <c r="H46" s="151"/>
      <c r="I46" s="152">
        <v>0.9562975</v>
      </c>
      <c r="J46" s="152">
        <v>0.9574196</v>
      </c>
      <c r="K46" s="152"/>
      <c r="L46" s="152">
        <v>0.9583292</v>
      </c>
      <c r="M46" s="152">
        <v>0.9606891</v>
      </c>
      <c r="N46" s="152"/>
      <c r="O46" s="152">
        <v>0.9542743</v>
      </c>
      <c r="P46" s="152">
        <v>0.9531297</v>
      </c>
      <c r="Q46" s="152"/>
      <c r="R46" s="152">
        <v>0.0002463</v>
      </c>
      <c r="S46" s="152">
        <v>0.000969</v>
      </c>
      <c r="T46" s="152"/>
      <c r="U46" s="152">
        <v>0.0272463</v>
      </c>
      <c r="V46" s="152">
        <v>0.0501568</v>
      </c>
      <c r="W46" s="152">
        <v>0.0974396</v>
      </c>
      <c r="X46" s="79"/>
      <c r="Y46" s="79">
        <v>0.0010347</v>
      </c>
      <c r="Z46" s="79">
        <v>0.000739</v>
      </c>
      <c r="AA46" s="79">
        <v>0.0029726</v>
      </c>
      <c r="AB46" s="79">
        <v>0.001396</v>
      </c>
      <c r="AC46" s="79">
        <v>0.0001642</v>
      </c>
      <c r="AD46" s="153">
        <v>0.000115</v>
      </c>
      <c r="AE46" s="138"/>
    </row>
    <row r="47" spans="1:31" s="137" customFormat="1" ht="14.25">
      <c r="A47" s="59" t="s">
        <v>70</v>
      </c>
      <c r="B47" s="151" t="s">
        <v>35</v>
      </c>
      <c r="C47" s="151">
        <v>2006</v>
      </c>
      <c r="D47" s="151"/>
      <c r="E47" s="151">
        <v>39947</v>
      </c>
      <c r="F47" s="151">
        <v>12489</v>
      </c>
      <c r="G47" s="151">
        <v>29260</v>
      </c>
      <c r="H47" s="151"/>
      <c r="I47" s="152">
        <v>0.9568373</v>
      </c>
      <c r="J47" s="152">
        <v>0.9567043</v>
      </c>
      <c r="K47" s="152"/>
      <c r="L47" s="152">
        <v>0.9337817</v>
      </c>
      <c r="M47" s="152">
        <v>0.9378005</v>
      </c>
      <c r="N47" s="152"/>
      <c r="O47" s="152">
        <v>0.9666781</v>
      </c>
      <c r="P47" s="152">
        <v>0.9654663</v>
      </c>
      <c r="Q47" s="152"/>
      <c r="R47" s="152">
        <v>0.0012216</v>
      </c>
      <c r="S47" s="152">
        <v>0.000503</v>
      </c>
      <c r="T47" s="152"/>
      <c r="U47" s="152">
        <v>0.026803</v>
      </c>
      <c r="V47" s="152">
        <v>0.0428034</v>
      </c>
      <c r="W47" s="152">
        <v>0.1459197</v>
      </c>
      <c r="X47" s="79"/>
      <c r="Y47" s="79">
        <v>0.0013413</v>
      </c>
      <c r="Z47" s="79">
        <v>0.0004072</v>
      </c>
      <c r="AA47" s="79">
        <v>0.0007665</v>
      </c>
      <c r="AB47" s="79">
        <v>0.001509</v>
      </c>
      <c r="AC47" s="79">
        <v>7.19E-05</v>
      </c>
      <c r="AD47" s="153">
        <v>0.0003593</v>
      </c>
      <c r="AE47" s="138"/>
    </row>
    <row r="48" spans="1:31" s="137" customFormat="1" ht="14.25">
      <c r="A48" s="59" t="s">
        <v>59</v>
      </c>
      <c r="B48" s="151" t="s">
        <v>11</v>
      </c>
      <c r="C48" s="151">
        <v>2005</v>
      </c>
      <c r="D48" s="151"/>
      <c r="E48" s="151">
        <v>25585</v>
      </c>
      <c r="F48" s="151">
        <v>15141</v>
      </c>
      <c r="G48" s="151">
        <v>11577</v>
      </c>
      <c r="H48" s="151"/>
      <c r="I48" s="152">
        <v>0.9575942</v>
      </c>
      <c r="J48" s="152">
        <v>0.9574925</v>
      </c>
      <c r="K48" s="152"/>
      <c r="L48" s="152">
        <v>0.9511921</v>
      </c>
      <c r="M48" s="152">
        <v>0.9510527</v>
      </c>
      <c r="N48" s="152"/>
      <c r="O48" s="152">
        <v>0.965967</v>
      </c>
      <c r="P48" s="152">
        <v>0.9660465</v>
      </c>
      <c r="Q48" s="152"/>
      <c r="R48" s="152">
        <v>0</v>
      </c>
      <c r="S48" s="152">
        <v>0</v>
      </c>
      <c r="T48" s="152"/>
      <c r="U48" s="152">
        <v>0.0181526</v>
      </c>
      <c r="V48" s="152">
        <v>1</v>
      </c>
      <c r="W48" s="152">
        <v>0.0254884</v>
      </c>
      <c r="X48" s="79"/>
      <c r="Y48" s="79">
        <v>0</v>
      </c>
      <c r="Z48" s="79">
        <v>0</v>
      </c>
      <c r="AA48" s="79">
        <v>0.0001871</v>
      </c>
      <c r="AB48" s="79">
        <v>0</v>
      </c>
      <c r="AC48" s="79">
        <v>0</v>
      </c>
      <c r="AD48" s="153">
        <v>0</v>
      </c>
      <c r="AE48" s="138"/>
    </row>
    <row r="49" spans="1:31" s="137" customFormat="1" ht="14.25">
      <c r="A49" s="59" t="s">
        <v>83</v>
      </c>
      <c r="B49" s="151" t="s">
        <v>35</v>
      </c>
      <c r="C49" s="151">
        <v>2005</v>
      </c>
      <c r="D49" s="151"/>
      <c r="E49" s="151">
        <v>494960</v>
      </c>
      <c r="F49" s="151">
        <v>229391</v>
      </c>
      <c r="G49" s="151">
        <v>286860</v>
      </c>
      <c r="H49" s="151"/>
      <c r="I49" s="152">
        <v>0.9587584</v>
      </c>
      <c r="J49" s="152">
        <v>0.9620537</v>
      </c>
      <c r="K49" s="152"/>
      <c r="L49" s="152">
        <v>0.9462926</v>
      </c>
      <c r="M49" s="152">
        <v>0.9464825</v>
      </c>
      <c r="N49" s="152"/>
      <c r="O49" s="152">
        <v>0.9687269</v>
      </c>
      <c r="P49" s="152">
        <v>0.9690686</v>
      </c>
      <c r="Q49" s="152"/>
      <c r="R49" s="152">
        <v>0.0002925</v>
      </c>
      <c r="S49" s="152">
        <v>0.0009569</v>
      </c>
      <c r="T49" s="152"/>
      <c r="U49" s="152">
        <v>0.0190992</v>
      </c>
      <c r="V49" s="152">
        <v>0.0621287</v>
      </c>
      <c r="W49" s="152">
        <v>0.0819892</v>
      </c>
      <c r="X49" s="79"/>
      <c r="Y49" s="79">
        <v>0.0002092</v>
      </c>
      <c r="Z49" s="79">
        <v>0.0001976</v>
      </c>
      <c r="AA49" s="79">
        <v>0.000215</v>
      </c>
      <c r="AB49" s="79">
        <v>0.0009259</v>
      </c>
      <c r="AC49" s="79">
        <v>7.75E-05</v>
      </c>
      <c r="AD49" s="153">
        <v>0</v>
      </c>
      <c r="AE49" s="138"/>
    </row>
    <row r="50" spans="1:31" s="137" customFormat="1" ht="14.25">
      <c r="A50" s="59" t="s">
        <v>69</v>
      </c>
      <c r="B50" s="151" t="s">
        <v>35</v>
      </c>
      <c r="C50" s="151">
        <v>2006</v>
      </c>
      <c r="D50" s="151"/>
      <c r="E50" s="151">
        <v>88412</v>
      </c>
      <c r="F50" s="151">
        <v>33312</v>
      </c>
      <c r="G50" s="151">
        <v>58871</v>
      </c>
      <c r="H50" s="151"/>
      <c r="I50" s="152">
        <v>0.9590923</v>
      </c>
      <c r="J50" s="152">
        <v>0.9534089</v>
      </c>
      <c r="K50" s="152"/>
      <c r="L50" s="152">
        <v>0.9433538</v>
      </c>
      <c r="M50" s="152">
        <v>0.9379359</v>
      </c>
      <c r="N50" s="152"/>
      <c r="O50" s="152">
        <v>0.9679978</v>
      </c>
      <c r="P50" s="152">
        <v>0.9670809</v>
      </c>
      <c r="Q50" s="152"/>
      <c r="R50" s="152">
        <v>0.0001519</v>
      </c>
      <c r="S50" s="152">
        <v>0.0002061</v>
      </c>
      <c r="T50" s="152"/>
      <c r="U50" s="152">
        <v>0.0315026</v>
      </c>
      <c r="V50" s="152">
        <v>0.0474057</v>
      </c>
      <c r="W50" s="152">
        <v>0.096482</v>
      </c>
      <c r="X50" s="79"/>
      <c r="Y50" s="79">
        <v>1</v>
      </c>
      <c r="Z50" s="79">
        <v>7.59E-05</v>
      </c>
      <c r="AA50" s="79">
        <v>6.51E-05</v>
      </c>
      <c r="AB50" s="79">
        <v>2.17E-05</v>
      </c>
      <c r="AC50" s="79">
        <v>0.0001302</v>
      </c>
      <c r="AD50" s="153">
        <v>0.0001302</v>
      </c>
      <c r="AE50" s="138"/>
    </row>
    <row r="51" spans="1:31" s="137" customFormat="1" ht="14.25">
      <c r="A51" s="59" t="s">
        <v>12</v>
      </c>
      <c r="B51" s="151" t="s">
        <v>10</v>
      </c>
      <c r="C51" s="151">
        <v>2003</v>
      </c>
      <c r="D51" s="151"/>
      <c r="E51" s="151">
        <v>2602</v>
      </c>
      <c r="F51" s="151">
        <v>1851</v>
      </c>
      <c r="G51" s="151">
        <v>861</v>
      </c>
      <c r="H51" s="151"/>
      <c r="I51" s="152">
        <v>0.9594395</v>
      </c>
      <c r="J51" s="152">
        <v>0.977644</v>
      </c>
      <c r="K51" s="152"/>
      <c r="L51" s="152">
        <v>0.9605619</v>
      </c>
      <c r="M51" s="152">
        <v>0.9778105</v>
      </c>
      <c r="N51" s="152"/>
      <c r="O51" s="152">
        <v>0.9570267</v>
      </c>
      <c r="P51" s="152">
        <v>0.9772367</v>
      </c>
      <c r="Q51" s="152"/>
      <c r="R51" s="152">
        <v>0.0036873</v>
      </c>
      <c r="S51" s="152"/>
      <c r="T51" s="152"/>
      <c r="U51" s="152">
        <v>1</v>
      </c>
      <c r="V51" s="152"/>
      <c r="W51" s="152"/>
      <c r="X51" s="79"/>
      <c r="Y51" s="79">
        <v>0</v>
      </c>
      <c r="Z51" s="79">
        <v>0.0195428</v>
      </c>
      <c r="AA51" s="79">
        <v>0.0173304</v>
      </c>
      <c r="AB51" s="79">
        <v>0.0173304</v>
      </c>
      <c r="AC51" s="79">
        <v>0.0173304</v>
      </c>
      <c r="AD51" s="153">
        <v>0.0162242</v>
      </c>
      <c r="AE51" s="138"/>
    </row>
    <row r="52" spans="1:31" s="137" customFormat="1" ht="14.25">
      <c r="A52" s="59" t="s">
        <v>81</v>
      </c>
      <c r="B52" s="151" t="s">
        <v>11</v>
      </c>
      <c r="C52" s="151">
        <v>2006</v>
      </c>
      <c r="D52" s="151"/>
      <c r="E52" s="151">
        <v>31072</v>
      </c>
      <c r="F52" s="151">
        <v>10220</v>
      </c>
      <c r="G52" s="151">
        <v>22106</v>
      </c>
      <c r="H52" s="151"/>
      <c r="I52" s="152">
        <v>0.9612077</v>
      </c>
      <c r="J52" s="152">
        <v>0.9585519</v>
      </c>
      <c r="K52" s="152"/>
      <c r="L52" s="152">
        <v>0.9457926</v>
      </c>
      <c r="M52" s="152">
        <v>0.9449088</v>
      </c>
      <c r="N52" s="152"/>
      <c r="O52" s="152">
        <v>0.9683344</v>
      </c>
      <c r="P52" s="152">
        <v>0.9670433</v>
      </c>
      <c r="Q52" s="152"/>
      <c r="R52" s="152">
        <v>0.0007424</v>
      </c>
      <c r="S52" s="152">
        <v>0.0001856</v>
      </c>
      <c r="T52" s="152"/>
      <c r="U52" s="152">
        <v>0.0262946</v>
      </c>
      <c r="V52" s="152">
        <v>1</v>
      </c>
      <c r="W52" s="152">
        <v>0.0178803</v>
      </c>
      <c r="X52" s="79"/>
      <c r="Y52" s="79">
        <v>0.0001237</v>
      </c>
      <c r="Z52" s="79">
        <v>0</v>
      </c>
      <c r="AA52" s="79">
        <v>0</v>
      </c>
      <c r="AB52" s="79">
        <v>0.0003403</v>
      </c>
      <c r="AC52" s="79">
        <v>0</v>
      </c>
      <c r="AD52" s="153">
        <v>0</v>
      </c>
      <c r="AE52" s="138"/>
    </row>
    <row r="53" spans="1:31" s="137" customFormat="1" ht="14.25">
      <c r="A53" s="59" t="s">
        <v>38</v>
      </c>
      <c r="B53" s="151" t="s">
        <v>35</v>
      </c>
      <c r="C53" s="151">
        <v>2005</v>
      </c>
      <c r="D53" s="151"/>
      <c r="E53" s="151">
        <v>30154</v>
      </c>
      <c r="F53" s="151">
        <v>17153</v>
      </c>
      <c r="G53" s="151">
        <v>14144</v>
      </c>
      <c r="H53" s="151"/>
      <c r="I53" s="152">
        <v>0.9634789</v>
      </c>
      <c r="J53" s="152">
        <v>0.9661311</v>
      </c>
      <c r="K53" s="152"/>
      <c r="L53" s="152">
        <v>0.9551682</v>
      </c>
      <c r="M53" s="152">
        <v>0.953962</v>
      </c>
      <c r="N53" s="152"/>
      <c r="O53" s="152">
        <v>0.9735577</v>
      </c>
      <c r="P53" s="152">
        <v>0.973869</v>
      </c>
      <c r="Q53" s="152"/>
      <c r="R53" s="152">
        <v>0.0081158</v>
      </c>
      <c r="S53" s="152">
        <v>0.0009905</v>
      </c>
      <c r="T53" s="152"/>
      <c r="U53" s="152">
        <v>0.023932</v>
      </c>
      <c r="V53" s="152">
        <v>0</v>
      </c>
      <c r="W53" s="152">
        <v>0.04125</v>
      </c>
      <c r="X53" s="79"/>
      <c r="Y53" s="79">
        <v>0.0009586</v>
      </c>
      <c r="Z53" s="79">
        <v>0.0002237</v>
      </c>
      <c r="AA53" s="79">
        <v>0.0016935</v>
      </c>
      <c r="AB53" s="79">
        <v>0.0008627</v>
      </c>
      <c r="AC53" s="79">
        <v>0.0004793</v>
      </c>
      <c r="AD53" s="153">
        <v>0.0001278</v>
      </c>
      <c r="AE53" s="138"/>
    </row>
    <row r="54" spans="1:31" s="137" customFormat="1" ht="14.25">
      <c r="A54" s="59" t="s">
        <v>87</v>
      </c>
      <c r="B54" s="151" t="s">
        <v>35</v>
      </c>
      <c r="C54" s="151">
        <v>2005</v>
      </c>
      <c r="D54" s="151"/>
      <c r="E54" s="151">
        <v>22885</v>
      </c>
      <c r="F54" s="151">
        <v>9832</v>
      </c>
      <c r="G54" s="151">
        <v>13915</v>
      </c>
      <c r="H54" s="151"/>
      <c r="I54" s="152">
        <v>0.9637007</v>
      </c>
      <c r="J54" s="152">
        <v>0.9565015</v>
      </c>
      <c r="K54" s="152"/>
      <c r="L54" s="152">
        <v>0.9624695</v>
      </c>
      <c r="M54" s="152">
        <v>0.9558814</v>
      </c>
      <c r="N54" s="152"/>
      <c r="O54" s="152">
        <v>0.9645706</v>
      </c>
      <c r="P54" s="152">
        <v>0.9569514</v>
      </c>
      <c r="Q54" s="152"/>
      <c r="R54" s="152">
        <v>0.0037057</v>
      </c>
      <c r="S54" s="152">
        <v>0.008759</v>
      </c>
      <c r="T54" s="152"/>
      <c r="U54" s="152">
        <v>0.0179812</v>
      </c>
      <c r="V54" s="152">
        <v>1</v>
      </c>
      <c r="W54" s="152">
        <v>1</v>
      </c>
      <c r="X54" s="79"/>
      <c r="Y54" s="79">
        <v>0.0049269</v>
      </c>
      <c r="Z54" s="79">
        <v>1</v>
      </c>
      <c r="AA54" s="79">
        <v>0.0032004</v>
      </c>
      <c r="AB54" s="79">
        <v>0.0032004</v>
      </c>
      <c r="AC54" s="79">
        <v>0.002274</v>
      </c>
      <c r="AD54" s="153">
        <v>0.0023582</v>
      </c>
      <c r="AE54" s="138"/>
    </row>
    <row r="55" spans="1:31" s="137" customFormat="1" ht="14.25">
      <c r="A55" s="59" t="s">
        <v>134</v>
      </c>
      <c r="B55" s="151" t="s">
        <v>11</v>
      </c>
      <c r="C55" s="151">
        <v>2005</v>
      </c>
      <c r="D55" s="151"/>
      <c r="E55" s="151">
        <v>32076</v>
      </c>
      <c r="F55" s="151">
        <v>18956</v>
      </c>
      <c r="G55" s="151">
        <v>14317</v>
      </c>
      <c r="H55" s="151"/>
      <c r="I55" s="152">
        <v>0.9640249</v>
      </c>
      <c r="J55" s="152">
        <v>0.9819079</v>
      </c>
      <c r="K55" s="152"/>
      <c r="L55" s="152">
        <v>0.9627031</v>
      </c>
      <c r="M55" s="152">
        <v>0.981833</v>
      </c>
      <c r="N55" s="152"/>
      <c r="O55" s="152">
        <v>0.965775</v>
      </c>
      <c r="P55" s="152">
        <v>0.9819984</v>
      </c>
      <c r="Q55" s="152"/>
      <c r="R55" s="152">
        <v>0.0003306</v>
      </c>
      <c r="S55" s="152">
        <v>0.0007814</v>
      </c>
      <c r="T55" s="152"/>
      <c r="U55" s="152">
        <v>1</v>
      </c>
      <c r="V55" s="152">
        <v>1</v>
      </c>
      <c r="W55" s="152">
        <v>0.0341117</v>
      </c>
      <c r="X55" s="79"/>
      <c r="Y55" s="79">
        <v>0</v>
      </c>
      <c r="Z55" s="79">
        <v>0.0007514</v>
      </c>
      <c r="AA55" s="79">
        <v>0</v>
      </c>
      <c r="AB55" s="79">
        <v>0</v>
      </c>
      <c r="AC55" s="79">
        <v>0</v>
      </c>
      <c r="AD55" s="153">
        <v>0</v>
      </c>
      <c r="AE55" s="138"/>
    </row>
    <row r="56" spans="1:31" s="137" customFormat="1" ht="14.25">
      <c r="A56" s="59" t="s">
        <v>34</v>
      </c>
      <c r="B56" s="151" t="s">
        <v>35</v>
      </c>
      <c r="C56" s="151">
        <v>2007</v>
      </c>
      <c r="D56" s="151"/>
      <c r="E56" s="151">
        <v>32414</v>
      </c>
      <c r="F56" s="151">
        <v>19962</v>
      </c>
      <c r="G56" s="151">
        <v>13636</v>
      </c>
      <c r="H56" s="151"/>
      <c r="I56" s="152">
        <v>0.9647598</v>
      </c>
      <c r="J56" s="152">
        <v>0.9622815</v>
      </c>
      <c r="K56" s="152"/>
      <c r="L56" s="152">
        <v>0.9619778</v>
      </c>
      <c r="M56" s="152">
        <v>0.9584782</v>
      </c>
      <c r="N56" s="152"/>
      <c r="O56" s="152">
        <v>0.9688325</v>
      </c>
      <c r="P56" s="152">
        <v>0.9704729</v>
      </c>
      <c r="Q56" s="152"/>
      <c r="R56" s="152">
        <v>0.000506</v>
      </c>
      <c r="S56" s="152">
        <v>0.0027383</v>
      </c>
      <c r="T56" s="152"/>
      <c r="U56" s="152">
        <v>0.0283053</v>
      </c>
      <c r="V56" s="152">
        <v>1</v>
      </c>
      <c r="W56" s="152">
        <v>1</v>
      </c>
      <c r="X56" s="79"/>
      <c r="Y56" s="79">
        <v>0.0005655</v>
      </c>
      <c r="Z56" s="79">
        <v>0.0006846</v>
      </c>
      <c r="AA56" s="79">
        <v>0.0026192</v>
      </c>
      <c r="AB56" s="79">
        <v>0.0008631</v>
      </c>
      <c r="AC56" s="79">
        <v>0.0007441</v>
      </c>
      <c r="AD56" s="153">
        <v>0.0003572</v>
      </c>
      <c r="AE56" s="138"/>
    </row>
    <row r="57" spans="1:31" s="137" customFormat="1" ht="14.25">
      <c r="A57" s="59" t="s">
        <v>102</v>
      </c>
      <c r="B57" s="151" t="s">
        <v>35</v>
      </c>
      <c r="C57" s="151">
        <v>2007</v>
      </c>
      <c r="D57" s="151"/>
      <c r="E57" s="151">
        <v>33148</v>
      </c>
      <c r="F57" s="151">
        <v>13924</v>
      </c>
      <c r="G57" s="151">
        <v>20420</v>
      </c>
      <c r="H57" s="151"/>
      <c r="I57" s="152">
        <v>0.9651759</v>
      </c>
      <c r="J57" s="152">
        <v>0.9657635</v>
      </c>
      <c r="K57" s="152"/>
      <c r="L57" s="152">
        <v>0.9654554</v>
      </c>
      <c r="M57" s="152">
        <v>0.9702597</v>
      </c>
      <c r="N57" s="152"/>
      <c r="O57" s="152">
        <v>0.9649853</v>
      </c>
      <c r="P57" s="152">
        <v>0.9630852</v>
      </c>
      <c r="Q57" s="152"/>
      <c r="R57" s="152">
        <v>0.0032611</v>
      </c>
      <c r="S57" s="152">
        <v>0.0068717</v>
      </c>
      <c r="T57" s="152"/>
      <c r="U57" s="152">
        <v>0.0083275</v>
      </c>
      <c r="V57" s="152">
        <v>0.0237596</v>
      </c>
      <c r="W57" s="152">
        <v>0.1388015</v>
      </c>
      <c r="X57" s="79"/>
      <c r="Y57" s="79">
        <v>0.0016014</v>
      </c>
      <c r="Z57" s="79">
        <v>0.0016306</v>
      </c>
      <c r="AA57" s="79">
        <v>0.0035814</v>
      </c>
      <c r="AB57" s="79">
        <v>0.0021547</v>
      </c>
      <c r="AC57" s="79">
        <v>0.0010191</v>
      </c>
      <c r="AD57" s="153">
        <v>0.0002912</v>
      </c>
      <c r="AE57" s="138"/>
    </row>
    <row r="58" spans="1:31" s="137" customFormat="1" ht="14.25">
      <c r="A58" s="59" t="s">
        <v>79</v>
      </c>
      <c r="B58" s="151" t="s">
        <v>35</v>
      </c>
      <c r="C58" s="151">
        <v>2007</v>
      </c>
      <c r="D58" s="151"/>
      <c r="E58" s="151">
        <v>105478</v>
      </c>
      <c r="F58" s="151">
        <v>38210</v>
      </c>
      <c r="G58" s="151">
        <v>70938</v>
      </c>
      <c r="H58" s="151"/>
      <c r="I58" s="152">
        <v>0.9663759</v>
      </c>
      <c r="J58" s="152">
        <v>0.966691</v>
      </c>
      <c r="K58" s="152"/>
      <c r="L58" s="152">
        <v>0.9604815</v>
      </c>
      <c r="M58" s="152">
        <v>0.9532366</v>
      </c>
      <c r="N58" s="152"/>
      <c r="O58" s="152">
        <v>0.9695508</v>
      </c>
      <c r="P58" s="152">
        <v>0.9735751</v>
      </c>
      <c r="Q58" s="152"/>
      <c r="R58" s="152">
        <v>0.0003665</v>
      </c>
      <c r="S58" s="152">
        <v>0.0011086</v>
      </c>
      <c r="T58" s="152"/>
      <c r="U58" s="152">
        <v>0.0164364</v>
      </c>
      <c r="V58" s="152">
        <v>1</v>
      </c>
      <c r="W58" s="152">
        <v>1</v>
      </c>
      <c r="X58" s="79"/>
      <c r="Y58" s="79">
        <v>0.0128541</v>
      </c>
      <c r="Z58" s="79">
        <v>0.0129274</v>
      </c>
      <c r="AA58" s="79">
        <v>0.012451</v>
      </c>
      <c r="AB58" s="79">
        <v>0.0133488</v>
      </c>
      <c r="AC58" s="79">
        <v>0.0140085</v>
      </c>
      <c r="AD58" s="153">
        <v>0.0121853</v>
      </c>
      <c r="AE58" s="138"/>
    </row>
    <row r="59" spans="1:31" s="137" customFormat="1" ht="14.25">
      <c r="A59" s="59" t="s">
        <v>122</v>
      </c>
      <c r="B59" s="151" t="s">
        <v>35</v>
      </c>
      <c r="C59" s="151">
        <v>2009</v>
      </c>
      <c r="D59" s="151"/>
      <c r="E59" s="151">
        <v>12891</v>
      </c>
      <c r="F59" s="151">
        <v>5545</v>
      </c>
      <c r="G59" s="151">
        <v>7767</v>
      </c>
      <c r="H59" s="151"/>
      <c r="I59" s="152">
        <v>0.9683744</v>
      </c>
      <c r="J59" s="152">
        <v>0.9656098</v>
      </c>
      <c r="K59" s="152"/>
      <c r="L59" s="152">
        <v>0.9599639</v>
      </c>
      <c r="M59" s="152">
        <v>0.9647745</v>
      </c>
      <c r="N59" s="152"/>
      <c r="O59" s="152">
        <v>0.9743788</v>
      </c>
      <c r="P59" s="152">
        <v>0.9664728</v>
      </c>
      <c r="Q59" s="152"/>
      <c r="R59" s="152">
        <v>0.0009014</v>
      </c>
      <c r="S59" s="152">
        <v>0.0003756</v>
      </c>
      <c r="T59" s="152"/>
      <c r="U59" s="152">
        <v>0.0310998</v>
      </c>
      <c r="V59" s="152">
        <v>0</v>
      </c>
      <c r="W59" s="152">
        <v>0.1284555</v>
      </c>
      <c r="X59" s="79"/>
      <c r="Y59" s="79">
        <v>0</v>
      </c>
      <c r="Z59" s="79">
        <v>0</v>
      </c>
      <c r="AA59" s="79">
        <v>0</v>
      </c>
      <c r="AB59" s="79">
        <v>0</v>
      </c>
      <c r="AC59" s="79">
        <v>0</v>
      </c>
      <c r="AD59" s="153">
        <v>0</v>
      </c>
      <c r="AE59" s="138"/>
    </row>
    <row r="60" spans="1:31" s="137" customFormat="1" ht="14.25">
      <c r="A60" s="59" t="s">
        <v>97</v>
      </c>
      <c r="B60" s="151" t="s">
        <v>35</v>
      </c>
      <c r="C60" s="151">
        <v>2006</v>
      </c>
      <c r="D60" s="151"/>
      <c r="E60" s="151">
        <v>86648</v>
      </c>
      <c r="F60" s="151">
        <v>34743</v>
      </c>
      <c r="G60" s="151">
        <v>54628</v>
      </c>
      <c r="H60" s="151"/>
      <c r="I60" s="152">
        <v>0.9695315</v>
      </c>
      <c r="J60" s="152">
        <v>0.9692875</v>
      </c>
      <c r="K60" s="152"/>
      <c r="L60" s="152">
        <v>0.9698932</v>
      </c>
      <c r="M60" s="152">
        <v>0.9701068</v>
      </c>
      <c r="N60" s="152"/>
      <c r="O60" s="152">
        <v>0.9693015</v>
      </c>
      <c r="P60" s="152">
        <v>0.9687942</v>
      </c>
      <c r="Q60" s="152"/>
      <c r="R60" s="152">
        <v>0.0030771</v>
      </c>
      <c r="S60" s="152">
        <v>0.0017903</v>
      </c>
      <c r="T60" s="152"/>
      <c r="U60" s="152">
        <v>0.0190218</v>
      </c>
      <c r="V60" s="152">
        <v>0</v>
      </c>
      <c r="W60" s="152">
        <v>0.1072496</v>
      </c>
      <c r="X60" s="79"/>
      <c r="Y60" s="79">
        <v>0</v>
      </c>
      <c r="Z60" s="79">
        <v>0.0041624</v>
      </c>
      <c r="AA60" s="79">
        <v>0.0006937</v>
      </c>
      <c r="AB60" s="79">
        <v>0.0012308</v>
      </c>
      <c r="AC60" s="79">
        <v>0.0014099</v>
      </c>
      <c r="AD60" s="153">
        <v>0.0001343</v>
      </c>
      <c r="AE60" s="138"/>
    </row>
    <row r="61" spans="1:31" s="137" customFormat="1" ht="14.25">
      <c r="A61" s="59" t="s">
        <v>65</v>
      </c>
      <c r="B61" s="151" t="s">
        <v>35</v>
      </c>
      <c r="C61" s="151">
        <v>2007</v>
      </c>
      <c r="D61" s="151"/>
      <c r="E61" s="151">
        <v>169978</v>
      </c>
      <c r="F61" s="151">
        <v>69810</v>
      </c>
      <c r="G61" s="151">
        <v>105332</v>
      </c>
      <c r="H61" s="151"/>
      <c r="I61" s="152">
        <v>0.9705154</v>
      </c>
      <c r="J61" s="152">
        <v>0.9783803</v>
      </c>
      <c r="K61" s="152"/>
      <c r="L61" s="152">
        <v>0.9723822</v>
      </c>
      <c r="M61" s="152">
        <v>0.9771369</v>
      </c>
      <c r="N61" s="152"/>
      <c r="O61" s="152">
        <v>0.9692781</v>
      </c>
      <c r="P61" s="152">
        <v>0.9793096</v>
      </c>
      <c r="Q61" s="152"/>
      <c r="R61" s="152">
        <v>0.0011591</v>
      </c>
      <c r="S61" s="152">
        <v>0.0026379</v>
      </c>
      <c r="T61" s="152"/>
      <c r="U61" s="152">
        <v>0.0199609</v>
      </c>
      <c r="V61" s="152">
        <v>1</v>
      </c>
      <c r="W61" s="152">
        <v>1</v>
      </c>
      <c r="X61" s="79"/>
      <c r="Y61" s="79">
        <v>0.0014388</v>
      </c>
      <c r="Z61" s="79">
        <v>0.001062</v>
      </c>
      <c r="AA61" s="79">
        <v>0.0033059</v>
      </c>
      <c r="AB61" s="79">
        <v>0.0016958</v>
      </c>
      <c r="AC61" s="79">
        <v>0.0007137</v>
      </c>
      <c r="AD61" s="153">
        <v>0.0004054</v>
      </c>
      <c r="AE61" s="138"/>
    </row>
    <row r="62" spans="1:31" s="137" customFormat="1" ht="14.25">
      <c r="A62" s="59" t="s">
        <v>71</v>
      </c>
      <c r="B62" s="151" t="s">
        <v>35</v>
      </c>
      <c r="C62" s="151">
        <v>2008</v>
      </c>
      <c r="D62" s="151"/>
      <c r="E62" s="151">
        <v>74881</v>
      </c>
      <c r="F62" s="151">
        <v>44354</v>
      </c>
      <c r="G62" s="151">
        <v>32798</v>
      </c>
      <c r="H62" s="151"/>
      <c r="I62" s="152">
        <v>0.9705646</v>
      </c>
      <c r="J62" s="152">
        <v>0.9726768</v>
      </c>
      <c r="K62" s="152"/>
      <c r="L62" s="152">
        <v>0.9675114</v>
      </c>
      <c r="M62" s="152">
        <v>0.9692366</v>
      </c>
      <c r="N62" s="152"/>
      <c r="O62" s="152">
        <v>0.9746936</v>
      </c>
      <c r="P62" s="152">
        <v>0.977703</v>
      </c>
      <c r="Q62" s="152"/>
      <c r="R62" s="152">
        <v>0.0002981</v>
      </c>
      <c r="S62" s="152">
        <v>0.0001685</v>
      </c>
      <c r="T62" s="152"/>
      <c r="U62" s="152">
        <v>0.0182497</v>
      </c>
      <c r="V62" s="152">
        <v>0</v>
      </c>
      <c r="W62" s="152">
        <v>0.0593374</v>
      </c>
      <c r="X62" s="79"/>
      <c r="Y62" s="79">
        <v>0.0030719</v>
      </c>
      <c r="Z62" s="79">
        <v>0.0004018</v>
      </c>
      <c r="AA62" s="79">
        <v>0.0010888</v>
      </c>
      <c r="AB62" s="79">
        <v>5.18E-05</v>
      </c>
      <c r="AC62" s="79">
        <v>0.0064678</v>
      </c>
      <c r="AD62" s="153">
        <v>0.00035</v>
      </c>
      <c r="AE62" s="138"/>
    </row>
    <row r="63" spans="1:31" s="137" customFormat="1" ht="14.25">
      <c r="A63" s="59" t="s">
        <v>37</v>
      </c>
      <c r="B63" s="151" t="s">
        <v>35</v>
      </c>
      <c r="C63" s="151">
        <v>2005</v>
      </c>
      <c r="D63" s="151"/>
      <c r="E63" s="151">
        <v>24187</v>
      </c>
      <c r="F63" s="151">
        <v>17020</v>
      </c>
      <c r="G63" s="151">
        <v>7868</v>
      </c>
      <c r="H63" s="151"/>
      <c r="I63" s="152">
        <v>0.9718338</v>
      </c>
      <c r="J63" s="152">
        <v>0.9732487</v>
      </c>
      <c r="K63" s="152"/>
      <c r="L63" s="152">
        <v>0.9709753</v>
      </c>
      <c r="M63" s="152">
        <v>0.9713848</v>
      </c>
      <c r="N63" s="152"/>
      <c r="O63" s="152">
        <v>0.9736909</v>
      </c>
      <c r="P63" s="152">
        <v>0.9763197</v>
      </c>
      <c r="Q63" s="152"/>
      <c r="R63" s="152">
        <v>0.0006429</v>
      </c>
      <c r="S63" s="152">
        <v>0.000442</v>
      </c>
      <c r="T63" s="152"/>
      <c r="U63" s="152">
        <v>0.0135005</v>
      </c>
      <c r="V63" s="152">
        <v>0.0375281</v>
      </c>
      <c r="W63" s="152">
        <v>0.0229026</v>
      </c>
      <c r="X63" s="79"/>
      <c r="Y63" s="79">
        <v>0.0009241</v>
      </c>
      <c r="Z63" s="79">
        <v>0.0010045</v>
      </c>
      <c r="AA63" s="79">
        <v>0.0061475</v>
      </c>
      <c r="AB63" s="79">
        <v>0.0005625</v>
      </c>
      <c r="AC63" s="79">
        <v>0.0005223</v>
      </c>
      <c r="AD63" s="153">
        <v>0.0008438</v>
      </c>
      <c r="AE63" s="138"/>
    </row>
    <row r="64" spans="1:31" s="137" customFormat="1" ht="14.25">
      <c r="A64" s="59" t="s">
        <v>50</v>
      </c>
      <c r="B64" s="151" t="s">
        <v>10</v>
      </c>
      <c r="C64" s="151">
        <v>2003</v>
      </c>
      <c r="D64" s="151"/>
      <c r="E64" s="151">
        <v>2673</v>
      </c>
      <c r="F64" s="151">
        <v>1747</v>
      </c>
      <c r="G64" s="151">
        <v>1003</v>
      </c>
      <c r="H64" s="151"/>
      <c r="I64" s="152">
        <v>0.972</v>
      </c>
      <c r="J64" s="152">
        <v>0.9788654</v>
      </c>
      <c r="K64" s="152"/>
      <c r="L64" s="152">
        <v>0.9673727</v>
      </c>
      <c r="M64" s="152">
        <v>0.9722223</v>
      </c>
      <c r="N64" s="152"/>
      <c r="O64" s="152">
        <v>0.9800598</v>
      </c>
      <c r="P64" s="152">
        <v>0.9927638</v>
      </c>
      <c r="Q64" s="152"/>
      <c r="R64" s="152">
        <v>0</v>
      </c>
      <c r="S64" s="152"/>
      <c r="T64" s="152"/>
      <c r="U64" s="152">
        <v>0</v>
      </c>
      <c r="V64" s="152"/>
      <c r="W64" s="152"/>
      <c r="X64" s="79"/>
      <c r="Y64" s="79">
        <v>0</v>
      </c>
      <c r="Z64" s="79">
        <v>0.0149091</v>
      </c>
      <c r="AA64" s="79">
        <v>0.0098182</v>
      </c>
      <c r="AB64" s="79">
        <v>0.0094545</v>
      </c>
      <c r="AC64" s="79">
        <v>0.0174545</v>
      </c>
      <c r="AD64" s="153">
        <v>0.0018182</v>
      </c>
      <c r="AE64" s="138"/>
    </row>
    <row r="65" spans="1:31" s="137" customFormat="1" ht="14.25">
      <c r="A65" s="59" t="s">
        <v>103</v>
      </c>
      <c r="B65" s="151" t="s">
        <v>35</v>
      </c>
      <c r="C65" s="151">
        <v>2008</v>
      </c>
      <c r="D65" s="151"/>
      <c r="E65" s="151">
        <v>40508</v>
      </c>
      <c r="F65" s="151">
        <v>16714</v>
      </c>
      <c r="G65" s="151">
        <v>24948</v>
      </c>
      <c r="H65" s="151"/>
      <c r="I65" s="152">
        <v>0.9723009</v>
      </c>
      <c r="J65" s="152">
        <v>0.9720776</v>
      </c>
      <c r="K65" s="152"/>
      <c r="L65" s="152">
        <v>0.9761876</v>
      </c>
      <c r="M65" s="152">
        <v>0.9745795</v>
      </c>
      <c r="N65" s="152"/>
      <c r="O65" s="152">
        <v>0.969697</v>
      </c>
      <c r="P65" s="152">
        <v>0.9708482</v>
      </c>
      <c r="Q65" s="152"/>
      <c r="R65" s="152">
        <v>0.0082089</v>
      </c>
      <c r="S65" s="152">
        <v>0.0018722</v>
      </c>
      <c r="T65" s="152"/>
      <c r="U65" s="152">
        <v>0.0141136</v>
      </c>
      <c r="V65" s="152">
        <v>0.4247996</v>
      </c>
      <c r="W65" s="152">
        <v>0.0826653</v>
      </c>
      <c r="X65" s="79"/>
      <c r="Y65" s="79">
        <v>0.0008881</v>
      </c>
      <c r="Z65" s="79">
        <v>0.0012241</v>
      </c>
      <c r="AA65" s="79">
        <v>0.0008881</v>
      </c>
      <c r="AB65" s="79">
        <v>0.0015122</v>
      </c>
      <c r="AC65" s="79">
        <v>0.0017042</v>
      </c>
      <c r="AD65" s="153">
        <v>0.000408</v>
      </c>
      <c r="AE65" s="138"/>
    </row>
    <row r="66" spans="1:31" s="137" customFormat="1" ht="14.25">
      <c r="A66" s="59" t="s">
        <v>135</v>
      </c>
      <c r="B66" s="151" t="s">
        <v>35</v>
      </c>
      <c r="C66" s="151">
        <v>2003</v>
      </c>
      <c r="D66" s="151"/>
      <c r="E66" s="151">
        <v>44965</v>
      </c>
      <c r="F66" s="151">
        <v>32164</v>
      </c>
      <c r="G66" s="151">
        <v>14069</v>
      </c>
      <c r="H66" s="151"/>
      <c r="I66" s="152">
        <v>0.9725737</v>
      </c>
      <c r="J66" s="152">
        <v>0.9703533</v>
      </c>
      <c r="K66" s="152"/>
      <c r="L66" s="152">
        <v>0.9709302</v>
      </c>
      <c r="M66" s="152">
        <v>0.9674075</v>
      </c>
      <c r="N66" s="152"/>
      <c r="O66" s="152">
        <v>0.9763309</v>
      </c>
      <c r="P66" s="152">
        <v>0.976357</v>
      </c>
      <c r="Q66" s="152"/>
      <c r="R66" s="152">
        <v>0.0003677</v>
      </c>
      <c r="S66" s="152">
        <v>0.0001514</v>
      </c>
      <c r="T66" s="152"/>
      <c r="U66" s="152">
        <v>0.0250903</v>
      </c>
      <c r="V66" s="152">
        <v>0.8084269</v>
      </c>
      <c r="W66" s="152">
        <v>0.0006489</v>
      </c>
      <c r="X66" s="79"/>
      <c r="Y66" s="79">
        <v>0</v>
      </c>
      <c r="Z66" s="79">
        <v>1</v>
      </c>
      <c r="AA66" s="79">
        <v>0.0007787</v>
      </c>
      <c r="AB66" s="79">
        <v>0.0005624</v>
      </c>
      <c r="AC66" s="79">
        <v>0.0002596</v>
      </c>
      <c r="AD66" s="153">
        <v>0.0001298</v>
      </c>
      <c r="AE66" s="138"/>
    </row>
    <row r="67" spans="1:31" s="137" customFormat="1" ht="14.25">
      <c r="A67" s="59" t="s">
        <v>52</v>
      </c>
      <c r="B67" s="151" t="s">
        <v>35</v>
      </c>
      <c r="C67" s="151">
        <v>2010</v>
      </c>
      <c r="D67" s="151"/>
      <c r="E67" s="151">
        <v>192098</v>
      </c>
      <c r="F67" s="151">
        <v>136396</v>
      </c>
      <c r="G67" s="151">
        <v>61112</v>
      </c>
      <c r="H67" s="151"/>
      <c r="I67" s="152">
        <v>0.9726087</v>
      </c>
      <c r="J67" s="152">
        <v>0.965382</v>
      </c>
      <c r="K67" s="152"/>
      <c r="L67" s="152">
        <v>0.9703657</v>
      </c>
      <c r="M67" s="152">
        <v>0.9618245</v>
      </c>
      <c r="N67" s="152"/>
      <c r="O67" s="152">
        <v>0.9776149</v>
      </c>
      <c r="P67" s="152">
        <v>0.9760956</v>
      </c>
      <c r="Q67" s="152"/>
      <c r="R67" s="152">
        <v>0.0012506</v>
      </c>
      <c r="S67" s="152">
        <v>0</v>
      </c>
      <c r="T67" s="152"/>
      <c r="U67" s="152">
        <v>0.0262268</v>
      </c>
      <c r="V67" s="152">
        <v>0</v>
      </c>
      <c r="W67" s="152">
        <v>0.0504992</v>
      </c>
      <c r="X67" s="79"/>
      <c r="Y67" s="79">
        <v>0</v>
      </c>
      <c r="Z67" s="79">
        <v>0</v>
      </c>
      <c r="AA67" s="79">
        <v>0</v>
      </c>
      <c r="AB67" s="79">
        <v>0</v>
      </c>
      <c r="AC67" s="79">
        <v>0</v>
      </c>
      <c r="AD67" s="153">
        <v>0</v>
      </c>
      <c r="AE67" s="138"/>
    </row>
    <row r="68" spans="1:31" s="137" customFormat="1" ht="14.25">
      <c r="A68" s="59" t="s">
        <v>36</v>
      </c>
      <c r="B68" s="151" t="s">
        <v>11</v>
      </c>
      <c r="C68" s="151">
        <v>2005</v>
      </c>
      <c r="D68" s="151"/>
      <c r="E68" s="151">
        <v>25711</v>
      </c>
      <c r="F68" s="151">
        <v>14707</v>
      </c>
      <c r="G68" s="151">
        <v>11716</v>
      </c>
      <c r="H68" s="151"/>
      <c r="I68" s="152">
        <v>0.9730538</v>
      </c>
      <c r="J68" s="152">
        <v>0.9879061</v>
      </c>
      <c r="K68" s="152"/>
      <c r="L68" s="152">
        <v>0.9703543</v>
      </c>
      <c r="M68" s="152">
        <v>0.9837451</v>
      </c>
      <c r="N68" s="152"/>
      <c r="O68" s="152">
        <v>0.9764425</v>
      </c>
      <c r="P68" s="152">
        <v>0.9934006</v>
      </c>
      <c r="Q68" s="152"/>
      <c r="R68" s="152">
        <v>0</v>
      </c>
      <c r="S68" s="152">
        <v>0</v>
      </c>
      <c r="T68" s="152"/>
      <c r="U68" s="152">
        <v>0.0032926</v>
      </c>
      <c r="V68" s="152">
        <v>1</v>
      </c>
      <c r="W68" s="152">
        <v>0.0250539</v>
      </c>
      <c r="X68" s="79"/>
      <c r="Y68" s="79">
        <v>0</v>
      </c>
      <c r="Z68" s="79">
        <v>0.0002649</v>
      </c>
      <c r="AA68" s="79">
        <v>0.0003028</v>
      </c>
      <c r="AB68" s="79">
        <v>0</v>
      </c>
      <c r="AC68" s="79">
        <v>0</v>
      </c>
      <c r="AD68" s="153">
        <v>0</v>
      </c>
      <c r="AE68" s="138"/>
    </row>
    <row r="69" spans="1:31" s="137" customFormat="1" ht="14.25">
      <c r="A69" s="59" t="s">
        <v>136</v>
      </c>
      <c r="B69" s="151" t="s">
        <v>42</v>
      </c>
      <c r="C69" s="151">
        <v>2005</v>
      </c>
      <c r="D69" s="151"/>
      <c r="E69" s="151">
        <v>191087</v>
      </c>
      <c r="F69" s="151">
        <v>196320</v>
      </c>
      <c r="G69" s="151">
        <v>0</v>
      </c>
      <c r="H69" s="151"/>
      <c r="I69" s="152">
        <v>0.9733446</v>
      </c>
      <c r="J69" s="152">
        <v>0.9733446</v>
      </c>
      <c r="K69" s="152"/>
      <c r="L69" s="152">
        <v>0.9733446</v>
      </c>
      <c r="M69" s="152">
        <v>0.9733446</v>
      </c>
      <c r="N69" s="152"/>
      <c r="O69" s="152"/>
      <c r="P69" s="152"/>
      <c r="Q69" s="152"/>
      <c r="R69" s="152">
        <v>0.0012123</v>
      </c>
      <c r="S69" s="152">
        <v>0</v>
      </c>
      <c r="T69" s="152"/>
      <c r="U69" s="152">
        <v>0</v>
      </c>
      <c r="V69" s="152">
        <v>0</v>
      </c>
      <c r="W69" s="152">
        <v>0</v>
      </c>
      <c r="X69" s="79"/>
      <c r="Y69" s="79">
        <v>7.64E-05</v>
      </c>
      <c r="Z69" s="79">
        <v>0.0080022</v>
      </c>
      <c r="AA69" s="79">
        <v>0</v>
      </c>
      <c r="AB69" s="79">
        <v>0.0176141</v>
      </c>
      <c r="AC69" s="79">
        <v>0</v>
      </c>
      <c r="AD69" s="153">
        <v>5.6E-05</v>
      </c>
      <c r="AE69" s="138"/>
    </row>
    <row r="70" spans="1:31" s="137" customFormat="1" ht="14.25">
      <c r="A70" s="59" t="s">
        <v>109</v>
      </c>
      <c r="B70" s="151" t="s">
        <v>35</v>
      </c>
      <c r="C70" s="151">
        <v>2006</v>
      </c>
      <c r="D70" s="151"/>
      <c r="E70" s="151">
        <v>71112</v>
      </c>
      <c r="F70" s="151">
        <v>23429</v>
      </c>
      <c r="G70" s="151">
        <v>49616</v>
      </c>
      <c r="H70" s="151"/>
      <c r="I70" s="152">
        <v>0.9735368</v>
      </c>
      <c r="J70" s="152">
        <v>0.974564</v>
      </c>
      <c r="K70" s="152"/>
      <c r="L70" s="152">
        <v>0.9761834</v>
      </c>
      <c r="M70" s="152">
        <v>0.9791964</v>
      </c>
      <c r="N70" s="152"/>
      <c r="O70" s="152">
        <v>0.9722872</v>
      </c>
      <c r="P70" s="152">
        <v>0.9725512</v>
      </c>
      <c r="Q70" s="152"/>
      <c r="R70" s="152">
        <v>0.0040249</v>
      </c>
      <c r="S70" s="152">
        <v>0.0009857</v>
      </c>
      <c r="T70" s="152"/>
      <c r="U70" s="152">
        <v>0.0111712</v>
      </c>
      <c r="V70" s="152">
        <v>0</v>
      </c>
      <c r="W70" s="152">
        <v>0.0807037</v>
      </c>
      <c r="X70" s="79"/>
      <c r="Y70" s="79">
        <v>0.0029434</v>
      </c>
      <c r="Z70" s="79">
        <v>0.0019851</v>
      </c>
      <c r="AA70" s="79">
        <v>0.0036553</v>
      </c>
      <c r="AB70" s="79">
        <v>0.0025327</v>
      </c>
      <c r="AC70" s="79">
        <v>0.0006297</v>
      </c>
      <c r="AD70" s="153">
        <v>0.0002054</v>
      </c>
      <c r="AE70" s="138"/>
    </row>
    <row r="71" spans="1:31" s="137" customFormat="1" ht="14.25">
      <c r="A71" s="59" t="s">
        <v>73</v>
      </c>
      <c r="B71" s="151" t="s">
        <v>35</v>
      </c>
      <c r="C71" s="151">
        <v>2007</v>
      </c>
      <c r="D71" s="151"/>
      <c r="E71" s="151">
        <v>39737</v>
      </c>
      <c r="F71" s="151">
        <v>15657</v>
      </c>
      <c r="G71" s="151">
        <v>25137</v>
      </c>
      <c r="H71" s="151"/>
      <c r="I71" s="152">
        <v>0.9740893</v>
      </c>
      <c r="J71" s="152">
        <v>0.9713935</v>
      </c>
      <c r="K71" s="152"/>
      <c r="L71" s="152">
        <v>0.9621255</v>
      </c>
      <c r="M71" s="152">
        <v>0.9586664</v>
      </c>
      <c r="N71" s="152"/>
      <c r="O71" s="152">
        <v>0.9815412</v>
      </c>
      <c r="P71" s="152">
        <v>0.9802848</v>
      </c>
      <c r="Q71" s="152"/>
      <c r="R71" s="152">
        <v>0.0040692</v>
      </c>
      <c r="S71" s="152">
        <v>0.0030642</v>
      </c>
      <c r="T71" s="152"/>
      <c r="U71" s="152">
        <v>0.0169143</v>
      </c>
      <c r="V71" s="152">
        <v>0</v>
      </c>
      <c r="W71" s="152">
        <v>0.1532088</v>
      </c>
      <c r="X71" s="79"/>
      <c r="Y71" s="79">
        <v>0.0011766</v>
      </c>
      <c r="Z71" s="79">
        <v>0.0003677</v>
      </c>
      <c r="AA71" s="79">
        <v>0.0004658</v>
      </c>
      <c r="AB71" s="79">
        <v>0.0004167</v>
      </c>
      <c r="AC71" s="79">
        <v>0</v>
      </c>
      <c r="AD71" s="153">
        <v>0</v>
      </c>
      <c r="AE71" s="138"/>
    </row>
    <row r="72" spans="1:31" s="137" customFormat="1" ht="14.25">
      <c r="A72" s="59" t="s">
        <v>46</v>
      </c>
      <c r="B72" s="151" t="s">
        <v>11</v>
      </c>
      <c r="C72" s="151">
        <v>2006</v>
      </c>
      <c r="D72" s="151"/>
      <c r="E72" s="151">
        <v>18203</v>
      </c>
      <c r="F72" s="151">
        <v>3040</v>
      </c>
      <c r="G72" s="151">
        <v>15640</v>
      </c>
      <c r="H72" s="151"/>
      <c r="I72" s="152">
        <v>0.9744647</v>
      </c>
      <c r="J72" s="152">
        <v>0.9739387</v>
      </c>
      <c r="K72" s="152"/>
      <c r="L72" s="152">
        <v>0.980921</v>
      </c>
      <c r="M72" s="152">
        <v>0.9806407</v>
      </c>
      <c r="N72" s="152"/>
      <c r="O72" s="152">
        <v>0.9732097</v>
      </c>
      <c r="P72" s="152">
        <v>0.9726151</v>
      </c>
      <c r="Q72" s="152"/>
      <c r="R72" s="152">
        <v>0.0019807</v>
      </c>
      <c r="S72" s="152">
        <v>0.0005889</v>
      </c>
      <c r="T72" s="152"/>
      <c r="U72" s="152">
        <v>0.0220021</v>
      </c>
      <c r="V72" s="152">
        <v>1</v>
      </c>
      <c r="W72" s="152">
        <v>1</v>
      </c>
      <c r="X72" s="79"/>
      <c r="Y72" s="79">
        <v>0.0005353</v>
      </c>
      <c r="Z72" s="79">
        <v>0</v>
      </c>
      <c r="AA72" s="79">
        <v>0</v>
      </c>
      <c r="AB72" s="79">
        <v>0.0002677</v>
      </c>
      <c r="AC72" s="79">
        <v>0</v>
      </c>
      <c r="AD72" s="153">
        <v>0.0003747</v>
      </c>
      <c r="AE72" s="138"/>
    </row>
    <row r="73" spans="1:31" s="137" customFormat="1" ht="14.25">
      <c r="A73" s="59" t="s">
        <v>110</v>
      </c>
      <c r="B73" s="151" t="s">
        <v>35</v>
      </c>
      <c r="C73" s="151">
        <v>2005</v>
      </c>
      <c r="D73" s="151"/>
      <c r="E73" s="151">
        <v>64741</v>
      </c>
      <c r="F73" s="151">
        <v>15262</v>
      </c>
      <c r="G73" s="151">
        <v>51126</v>
      </c>
      <c r="H73" s="151"/>
      <c r="I73" s="152">
        <v>0.9751913</v>
      </c>
      <c r="J73" s="152">
        <v>0.9829655</v>
      </c>
      <c r="K73" s="152"/>
      <c r="L73" s="152">
        <v>0.9791639</v>
      </c>
      <c r="M73" s="152">
        <v>0.9822215</v>
      </c>
      <c r="N73" s="152"/>
      <c r="O73" s="152">
        <v>0.9740054</v>
      </c>
      <c r="P73" s="152">
        <v>0.9830667</v>
      </c>
      <c r="Q73" s="152"/>
      <c r="R73" s="152">
        <v>0.001672</v>
      </c>
      <c r="S73" s="152">
        <v>0.0010845</v>
      </c>
      <c r="T73" s="152"/>
      <c r="U73" s="152">
        <v>0.0141291</v>
      </c>
      <c r="V73" s="152">
        <v>0.4686992</v>
      </c>
      <c r="W73" s="152">
        <v>0.0376273</v>
      </c>
      <c r="X73" s="79"/>
      <c r="Y73" s="79">
        <v>0.0007531</v>
      </c>
      <c r="Z73" s="79">
        <v>0.0007381</v>
      </c>
      <c r="AA73" s="79">
        <v>0.0007833</v>
      </c>
      <c r="AB73" s="79">
        <v>0.0004971</v>
      </c>
      <c r="AC73" s="79">
        <v>0.0001054</v>
      </c>
      <c r="AD73" s="153">
        <v>0</v>
      </c>
      <c r="AE73" s="138"/>
    </row>
    <row r="74" spans="1:31" s="137" customFormat="1" ht="14.25">
      <c r="A74" s="59" t="s">
        <v>95</v>
      </c>
      <c r="B74" s="151" t="s">
        <v>35</v>
      </c>
      <c r="C74" s="151">
        <v>2004</v>
      </c>
      <c r="D74" s="151"/>
      <c r="E74" s="151">
        <v>58246</v>
      </c>
      <c r="F74" s="151">
        <v>7403</v>
      </c>
      <c r="G74" s="151">
        <v>52311</v>
      </c>
      <c r="H74" s="151"/>
      <c r="I74" s="152">
        <v>0.9754161</v>
      </c>
      <c r="J74" s="152">
        <v>0.9737269</v>
      </c>
      <c r="K74" s="152"/>
      <c r="L74" s="152">
        <v>0.9756855</v>
      </c>
      <c r="M74" s="152">
        <v>0.9733583</v>
      </c>
      <c r="N74" s="152"/>
      <c r="O74" s="152">
        <v>0.975378</v>
      </c>
      <c r="P74" s="152">
        <v>0.9737962</v>
      </c>
      <c r="Q74" s="152"/>
      <c r="R74" s="152">
        <v>0.0004856</v>
      </c>
      <c r="S74" s="152">
        <v>0.0005024</v>
      </c>
      <c r="T74" s="152"/>
      <c r="U74" s="152">
        <v>0.0175001</v>
      </c>
      <c r="V74" s="152">
        <v>0.020481</v>
      </c>
      <c r="W74" s="152">
        <v>0.1115149</v>
      </c>
      <c r="X74" s="79"/>
      <c r="Y74" s="79">
        <v>0.0015574</v>
      </c>
      <c r="Z74" s="79">
        <v>6.7E-05</v>
      </c>
      <c r="AA74" s="79">
        <v>0.0006866</v>
      </c>
      <c r="AB74" s="79">
        <v>0.0004019</v>
      </c>
      <c r="AC74" s="79">
        <v>0.0002345</v>
      </c>
      <c r="AD74" s="153">
        <v>6.7E-05</v>
      </c>
      <c r="AE74" s="138"/>
    </row>
    <row r="75" spans="1:31" s="137" customFormat="1" ht="14.25">
      <c r="A75" s="59" t="s">
        <v>84</v>
      </c>
      <c r="B75" s="151" t="s">
        <v>35</v>
      </c>
      <c r="C75" s="151">
        <v>2004</v>
      </c>
      <c r="D75" s="151"/>
      <c r="E75" s="151">
        <v>48304</v>
      </c>
      <c r="F75" s="151">
        <v>21891</v>
      </c>
      <c r="G75" s="151">
        <v>27587</v>
      </c>
      <c r="H75" s="151"/>
      <c r="I75" s="152">
        <v>0.9762723</v>
      </c>
      <c r="J75" s="152">
        <v>0.9771181</v>
      </c>
      <c r="K75" s="152"/>
      <c r="L75" s="152">
        <v>0.9736421</v>
      </c>
      <c r="M75" s="152">
        <v>0.9728816</v>
      </c>
      <c r="N75" s="152"/>
      <c r="O75" s="152">
        <v>0.9783594</v>
      </c>
      <c r="P75" s="152">
        <v>0.9811578</v>
      </c>
      <c r="Q75" s="152"/>
      <c r="R75" s="152">
        <v>0.0012329</v>
      </c>
      <c r="S75" s="152">
        <v>0.0009701</v>
      </c>
      <c r="T75" s="152"/>
      <c r="U75" s="152">
        <v>0.0156635</v>
      </c>
      <c r="V75" s="152">
        <v>0.4209346</v>
      </c>
      <c r="W75" s="152">
        <v>0.0618052</v>
      </c>
      <c r="X75" s="79"/>
      <c r="Y75" s="79">
        <v>0.0005053</v>
      </c>
      <c r="Z75" s="79">
        <v>0.003355</v>
      </c>
      <c r="AA75" s="79">
        <v>0.0015765</v>
      </c>
      <c r="AB75" s="79">
        <v>0.0011318</v>
      </c>
      <c r="AC75" s="79">
        <v>0.0008287</v>
      </c>
      <c r="AD75" s="153">
        <v>0.000384</v>
      </c>
      <c r="AE75" s="138"/>
    </row>
    <row r="76" spans="1:31" s="137" customFormat="1" ht="14.25">
      <c r="A76" s="59" t="s">
        <v>61</v>
      </c>
      <c r="B76" s="151" t="s">
        <v>11</v>
      </c>
      <c r="C76" s="151">
        <v>2005</v>
      </c>
      <c r="D76" s="151"/>
      <c r="E76" s="151">
        <v>39392</v>
      </c>
      <c r="F76" s="151">
        <v>13785</v>
      </c>
      <c r="G76" s="151">
        <v>26555</v>
      </c>
      <c r="H76" s="151"/>
      <c r="I76" s="152">
        <v>0.9764997</v>
      </c>
      <c r="J76" s="152">
        <v>0.9799827</v>
      </c>
      <c r="K76" s="152"/>
      <c r="L76" s="152">
        <v>0.9726514</v>
      </c>
      <c r="M76" s="152">
        <v>0.9733034</v>
      </c>
      <c r="N76" s="152"/>
      <c r="O76" s="152">
        <v>0.9784974</v>
      </c>
      <c r="P76" s="152">
        <v>0.9824668</v>
      </c>
      <c r="Q76" s="152"/>
      <c r="R76" s="152">
        <v>0</v>
      </c>
      <c r="S76" s="152">
        <v>0.0001735</v>
      </c>
      <c r="T76" s="152"/>
      <c r="U76" s="152">
        <v>0.0122955</v>
      </c>
      <c r="V76" s="152">
        <v>1</v>
      </c>
      <c r="W76" s="152">
        <v>0.0157412</v>
      </c>
      <c r="X76" s="79"/>
      <c r="Y76" s="79">
        <v>0</v>
      </c>
      <c r="Z76" s="79">
        <v>0</v>
      </c>
      <c r="AA76" s="79">
        <v>0</v>
      </c>
      <c r="AB76" s="79">
        <v>0</v>
      </c>
      <c r="AC76" s="79">
        <v>0</v>
      </c>
      <c r="AD76" s="153">
        <v>0</v>
      </c>
      <c r="AE76" s="138"/>
    </row>
    <row r="77" spans="1:31" s="137" customFormat="1" ht="14.25">
      <c r="A77" s="59" t="s">
        <v>111</v>
      </c>
      <c r="B77" s="151" t="s">
        <v>35</v>
      </c>
      <c r="C77" s="151">
        <v>2006</v>
      </c>
      <c r="D77" s="151"/>
      <c r="E77" s="151">
        <v>46328</v>
      </c>
      <c r="F77" s="151">
        <v>15415</v>
      </c>
      <c r="G77" s="151">
        <v>32005</v>
      </c>
      <c r="H77" s="151"/>
      <c r="I77" s="152">
        <v>0.9769717</v>
      </c>
      <c r="J77" s="152">
        <v>0.9799565</v>
      </c>
      <c r="K77" s="152"/>
      <c r="L77" s="152">
        <v>0.9707428</v>
      </c>
      <c r="M77" s="152">
        <v>0.9694661</v>
      </c>
      <c r="N77" s="152"/>
      <c r="O77" s="152">
        <v>0.9799719</v>
      </c>
      <c r="P77" s="152">
        <v>0.982231</v>
      </c>
      <c r="Q77" s="152"/>
      <c r="R77" s="152">
        <v>0.0022564</v>
      </c>
      <c r="S77" s="152">
        <v>0.0042598</v>
      </c>
      <c r="T77" s="152"/>
      <c r="U77" s="152">
        <v>0.0134332</v>
      </c>
      <c r="V77" s="152">
        <v>0.4572754</v>
      </c>
      <c r="W77" s="152">
        <v>0.0476803</v>
      </c>
      <c r="X77" s="79"/>
      <c r="Y77" s="79">
        <v>0.0006748</v>
      </c>
      <c r="Z77" s="79">
        <v>0.0011809</v>
      </c>
      <c r="AA77" s="79">
        <v>0.0008224</v>
      </c>
      <c r="AB77" s="79">
        <v>0.0005061</v>
      </c>
      <c r="AC77" s="79">
        <v>0.0003796</v>
      </c>
      <c r="AD77" s="153">
        <v>0</v>
      </c>
      <c r="AE77" s="138"/>
    </row>
    <row r="78" spans="1:31" s="137" customFormat="1" ht="14.25">
      <c r="A78" s="59" t="s">
        <v>93</v>
      </c>
      <c r="B78" s="151" t="s">
        <v>35</v>
      </c>
      <c r="C78" s="151">
        <v>2008</v>
      </c>
      <c r="D78" s="151"/>
      <c r="E78" s="151">
        <v>151918</v>
      </c>
      <c r="F78" s="151">
        <v>45870</v>
      </c>
      <c r="G78" s="151">
        <v>109531</v>
      </c>
      <c r="H78" s="151"/>
      <c r="I78" s="152">
        <v>0.977587</v>
      </c>
      <c r="J78" s="152">
        <v>0.9777703</v>
      </c>
      <c r="K78" s="152"/>
      <c r="L78" s="152">
        <v>0.9787879</v>
      </c>
      <c r="M78" s="152">
        <v>0.9796435</v>
      </c>
      <c r="N78" s="152"/>
      <c r="O78" s="152">
        <v>0.9770841</v>
      </c>
      <c r="P78" s="152">
        <v>0.9768351</v>
      </c>
      <c r="Q78" s="152"/>
      <c r="R78" s="152">
        <v>0.0054118</v>
      </c>
      <c r="S78" s="152">
        <v>0.0005277</v>
      </c>
      <c r="T78" s="152"/>
      <c r="U78" s="152">
        <v>0.0100128</v>
      </c>
      <c r="V78" s="152">
        <v>0</v>
      </c>
      <c r="W78" s="152">
        <v>0.0775671</v>
      </c>
      <c r="X78" s="79"/>
      <c r="Y78" s="79">
        <v>0.0024067</v>
      </c>
      <c r="Z78" s="79">
        <v>0.0009652</v>
      </c>
      <c r="AA78" s="79">
        <v>0.0016988</v>
      </c>
      <c r="AB78" s="79">
        <v>0.0036872</v>
      </c>
      <c r="AC78" s="79">
        <v>0.0002317</v>
      </c>
      <c r="AD78" s="153">
        <v>0.0001287</v>
      </c>
      <c r="AE78" s="138"/>
    </row>
    <row r="79" spans="1:31" s="137" customFormat="1" ht="14.25">
      <c r="A79" s="59" t="s">
        <v>78</v>
      </c>
      <c r="B79" s="151" t="s">
        <v>35</v>
      </c>
      <c r="C79" s="151">
        <v>2009</v>
      </c>
      <c r="D79" s="151"/>
      <c r="E79" s="151">
        <v>28550</v>
      </c>
      <c r="F79" s="151">
        <v>10376</v>
      </c>
      <c r="G79" s="151">
        <v>18807</v>
      </c>
      <c r="H79" s="151"/>
      <c r="I79" s="152">
        <v>0.9783093</v>
      </c>
      <c r="J79" s="152">
        <v>0.9780656</v>
      </c>
      <c r="K79" s="152"/>
      <c r="L79" s="152">
        <v>0.9813994</v>
      </c>
      <c r="M79" s="152">
        <v>0.9782432</v>
      </c>
      <c r="N79" s="152"/>
      <c r="O79" s="152">
        <v>0.9766045</v>
      </c>
      <c r="P79" s="152">
        <v>0.9777306</v>
      </c>
      <c r="Q79" s="152"/>
      <c r="R79" s="152">
        <v>0.0014392</v>
      </c>
      <c r="S79" s="152">
        <v>0.0056882</v>
      </c>
      <c r="T79" s="152"/>
      <c r="U79" s="152">
        <v>0.0040092</v>
      </c>
      <c r="V79" s="152">
        <v>1</v>
      </c>
      <c r="W79" s="152">
        <v>1</v>
      </c>
      <c r="X79" s="79"/>
      <c r="Y79" s="79">
        <v>0.0050714</v>
      </c>
      <c r="Z79" s="79">
        <v>0.0022273</v>
      </c>
      <c r="AA79" s="79">
        <v>0.0014392</v>
      </c>
      <c r="AB79" s="79">
        <v>0.0049001</v>
      </c>
      <c r="AC79" s="79">
        <v>0.0017819</v>
      </c>
      <c r="AD79" s="153">
        <v>0.0012336</v>
      </c>
      <c r="AE79" s="138"/>
    </row>
    <row r="80" spans="1:31" s="137" customFormat="1" ht="14.25">
      <c r="A80" s="59" t="s">
        <v>77</v>
      </c>
      <c r="B80" s="151" t="s">
        <v>11</v>
      </c>
      <c r="C80" s="151">
        <v>2006</v>
      </c>
      <c r="D80" s="151"/>
      <c r="E80" s="151">
        <v>32846</v>
      </c>
      <c r="F80" s="151">
        <v>7395</v>
      </c>
      <c r="G80" s="151">
        <v>26156</v>
      </c>
      <c r="H80" s="151"/>
      <c r="I80" s="152">
        <v>0.9789872</v>
      </c>
      <c r="J80" s="152">
        <v>0.9764031</v>
      </c>
      <c r="K80" s="152"/>
      <c r="L80" s="152">
        <v>0.9674104</v>
      </c>
      <c r="M80" s="152">
        <v>0.9629049</v>
      </c>
      <c r="N80" s="152"/>
      <c r="O80" s="152">
        <v>0.9822603</v>
      </c>
      <c r="P80" s="152">
        <v>0.9809623</v>
      </c>
      <c r="Q80" s="152"/>
      <c r="R80" s="152">
        <v>0.0002086</v>
      </c>
      <c r="S80" s="152">
        <v>0</v>
      </c>
      <c r="T80" s="152"/>
      <c r="U80" s="152">
        <v>1</v>
      </c>
      <c r="V80" s="152">
        <v>1</v>
      </c>
      <c r="W80" s="152">
        <v>0.0205955</v>
      </c>
      <c r="X80" s="79"/>
      <c r="Y80" s="79">
        <v>0</v>
      </c>
      <c r="Z80" s="79">
        <v>0</v>
      </c>
      <c r="AA80" s="79">
        <v>0.0002086</v>
      </c>
      <c r="AB80" s="79">
        <v>0</v>
      </c>
      <c r="AC80" s="79">
        <v>0</v>
      </c>
      <c r="AD80" s="153">
        <v>0</v>
      </c>
      <c r="AE80" s="138"/>
    </row>
    <row r="81" spans="1:31" s="137" customFormat="1" ht="14.25">
      <c r="A81" s="59" t="s">
        <v>104</v>
      </c>
      <c r="B81" s="151" t="s">
        <v>35</v>
      </c>
      <c r="C81" s="151">
        <v>2005</v>
      </c>
      <c r="D81" s="151"/>
      <c r="E81" s="151">
        <v>36842</v>
      </c>
      <c r="F81" s="151">
        <v>10785</v>
      </c>
      <c r="G81" s="151">
        <v>26804</v>
      </c>
      <c r="H81" s="151"/>
      <c r="I81" s="152">
        <v>0.9801272</v>
      </c>
      <c r="J81" s="152">
        <v>0.980979</v>
      </c>
      <c r="K81" s="152"/>
      <c r="L81" s="152">
        <v>0.9734817</v>
      </c>
      <c r="M81" s="152">
        <v>0.9738487</v>
      </c>
      <c r="N81" s="152"/>
      <c r="O81" s="152">
        <v>0.9828011</v>
      </c>
      <c r="P81" s="152">
        <v>0.9839593</v>
      </c>
      <c r="Q81" s="152"/>
      <c r="R81" s="152">
        <v>0.0014898</v>
      </c>
      <c r="S81" s="152">
        <v>0.0005587</v>
      </c>
      <c r="T81" s="152"/>
      <c r="U81" s="152">
        <v>0.0073958</v>
      </c>
      <c r="V81" s="152">
        <v>0.4509032</v>
      </c>
      <c r="W81" s="152">
        <v>0.0419006</v>
      </c>
      <c r="X81" s="79"/>
      <c r="Y81" s="79">
        <v>0.0031126</v>
      </c>
      <c r="Z81" s="79">
        <v>0.0012238</v>
      </c>
      <c r="AA81" s="79">
        <v>0.0027136</v>
      </c>
      <c r="AB81" s="79">
        <v>0.0029264</v>
      </c>
      <c r="AC81" s="79">
        <v>0.0017824</v>
      </c>
      <c r="AD81" s="153">
        <v>0.000266</v>
      </c>
      <c r="AE81" s="138"/>
    </row>
    <row r="82" spans="1:31" s="137" customFormat="1" ht="14.25">
      <c r="A82" s="59" t="s">
        <v>72</v>
      </c>
      <c r="B82" s="151" t="s">
        <v>35</v>
      </c>
      <c r="C82" s="151">
        <v>2007</v>
      </c>
      <c r="D82" s="151"/>
      <c r="E82" s="151">
        <v>21117</v>
      </c>
      <c r="F82" s="151">
        <v>5529</v>
      </c>
      <c r="G82" s="151">
        <v>15994</v>
      </c>
      <c r="H82" s="151"/>
      <c r="I82" s="152">
        <v>0.9811364</v>
      </c>
      <c r="J82" s="152">
        <v>0.981131</v>
      </c>
      <c r="K82" s="152"/>
      <c r="L82" s="152">
        <v>0.9766685</v>
      </c>
      <c r="M82" s="152">
        <v>0.9748593</v>
      </c>
      <c r="N82" s="152"/>
      <c r="O82" s="152">
        <v>0.982681</v>
      </c>
      <c r="P82" s="152">
        <v>0.9828078</v>
      </c>
      <c r="Q82" s="152"/>
      <c r="R82" s="152">
        <v>0.0011615</v>
      </c>
      <c r="S82" s="152">
        <v>0.0004182</v>
      </c>
      <c r="T82" s="152"/>
      <c r="U82" s="152">
        <v>0.0155647</v>
      </c>
      <c r="V82" s="152">
        <v>0</v>
      </c>
      <c r="W82" s="152">
        <v>0.1454723</v>
      </c>
      <c r="X82" s="79"/>
      <c r="Y82" s="79">
        <v>0</v>
      </c>
      <c r="Z82" s="79">
        <v>0.000604</v>
      </c>
      <c r="AA82" s="79">
        <v>0.0007434</v>
      </c>
      <c r="AB82" s="79">
        <v>0.0003717</v>
      </c>
      <c r="AC82" s="79">
        <v>0</v>
      </c>
      <c r="AD82" s="153">
        <v>0</v>
      </c>
      <c r="AE82" s="138"/>
    </row>
    <row r="83" spans="1:31" s="137" customFormat="1" ht="14.25">
      <c r="A83" s="59" t="s">
        <v>168</v>
      </c>
      <c r="B83" s="151" t="s">
        <v>35</v>
      </c>
      <c r="C83" s="151">
        <v>2006</v>
      </c>
      <c r="D83" s="151"/>
      <c r="E83" s="151">
        <v>43103</v>
      </c>
      <c r="F83" s="151">
        <v>5653</v>
      </c>
      <c r="G83" s="151">
        <v>38267</v>
      </c>
      <c r="H83" s="151"/>
      <c r="I83" s="152">
        <v>0.981398</v>
      </c>
      <c r="J83" s="152">
        <v>0.9840454</v>
      </c>
      <c r="K83" s="152"/>
      <c r="L83" s="152">
        <v>0.9739961</v>
      </c>
      <c r="M83" s="152">
        <v>0.9782623</v>
      </c>
      <c r="N83" s="152"/>
      <c r="O83" s="152">
        <v>0.9824914</v>
      </c>
      <c r="P83" s="152">
        <v>0.9848956</v>
      </c>
      <c r="Q83" s="152"/>
      <c r="R83" s="152">
        <v>0.0017077</v>
      </c>
      <c r="S83" s="152">
        <v>0.0007514</v>
      </c>
      <c r="T83" s="152"/>
      <c r="U83" s="152">
        <v>0.0133652</v>
      </c>
      <c r="V83" s="152">
        <v>0.5632058</v>
      </c>
      <c r="W83" s="152">
        <v>0.0402095</v>
      </c>
      <c r="X83" s="79"/>
      <c r="Y83" s="79">
        <v>0.0020947</v>
      </c>
      <c r="Z83" s="79">
        <v>0</v>
      </c>
      <c r="AA83" s="79">
        <v>0.000296</v>
      </c>
      <c r="AB83" s="79">
        <v>0.0005237</v>
      </c>
      <c r="AC83" s="79">
        <v>0</v>
      </c>
      <c r="AD83" s="153">
        <v>0</v>
      </c>
      <c r="AE83" s="138"/>
    </row>
    <row r="84" spans="1:31" s="137" customFormat="1" ht="14.25">
      <c r="A84" s="59" t="s">
        <v>88</v>
      </c>
      <c r="B84" s="151" t="s">
        <v>11</v>
      </c>
      <c r="C84" s="151">
        <v>2006</v>
      </c>
      <c r="D84" s="151"/>
      <c r="E84" s="151">
        <v>44894</v>
      </c>
      <c r="F84" s="151">
        <v>17303</v>
      </c>
      <c r="G84" s="151">
        <v>28417</v>
      </c>
      <c r="H84" s="151"/>
      <c r="I84" s="152">
        <v>0.9819335</v>
      </c>
      <c r="J84" s="152">
        <v>0.9814702</v>
      </c>
      <c r="K84" s="152"/>
      <c r="L84" s="152">
        <v>0.9820262</v>
      </c>
      <c r="M84" s="152">
        <v>0.9812273</v>
      </c>
      <c r="N84" s="152"/>
      <c r="O84" s="152">
        <v>0.981877</v>
      </c>
      <c r="P84" s="152">
        <v>0.9816247</v>
      </c>
      <c r="Q84" s="152"/>
      <c r="R84" s="152">
        <v>0.0003281</v>
      </c>
      <c r="S84" s="152">
        <v>0.000175</v>
      </c>
      <c r="T84" s="152"/>
      <c r="U84" s="152">
        <v>0.0034339</v>
      </c>
      <c r="V84" s="152">
        <v>1</v>
      </c>
      <c r="W84" s="152">
        <v>0.0102581</v>
      </c>
      <c r="X84" s="79"/>
      <c r="Y84" s="79">
        <v>0.0026465</v>
      </c>
      <c r="Z84" s="79">
        <v>0.0002843</v>
      </c>
      <c r="AA84" s="79">
        <v>0.0012467</v>
      </c>
      <c r="AB84" s="79">
        <v>0.0007437</v>
      </c>
      <c r="AC84" s="79">
        <v>0</v>
      </c>
      <c r="AD84" s="153">
        <v>0</v>
      </c>
      <c r="AE84" s="138"/>
    </row>
    <row r="85" spans="1:31" s="137" customFormat="1" ht="14.25">
      <c r="A85" s="59" t="s">
        <v>98</v>
      </c>
      <c r="B85" s="151" t="s">
        <v>35</v>
      </c>
      <c r="C85" s="151">
        <v>2009</v>
      </c>
      <c r="D85" s="151"/>
      <c r="E85" s="151">
        <v>83419</v>
      </c>
      <c r="F85" s="151">
        <v>19736</v>
      </c>
      <c r="G85" s="151">
        <v>65201</v>
      </c>
      <c r="H85" s="151"/>
      <c r="I85" s="152">
        <v>0.9821279</v>
      </c>
      <c r="J85" s="152">
        <v>0.9829469</v>
      </c>
      <c r="K85" s="152"/>
      <c r="L85" s="152">
        <v>0.975071</v>
      </c>
      <c r="M85" s="152">
        <v>0.9762179</v>
      </c>
      <c r="N85" s="152"/>
      <c r="O85" s="152">
        <v>0.984264</v>
      </c>
      <c r="P85" s="152">
        <v>0.984049</v>
      </c>
      <c r="Q85" s="152"/>
      <c r="R85" s="152">
        <v>0.0029787</v>
      </c>
      <c r="S85" s="152">
        <v>0.0015894</v>
      </c>
      <c r="T85" s="152"/>
      <c r="U85" s="152">
        <v>0.0119265</v>
      </c>
      <c r="V85" s="152">
        <v>0.4455891</v>
      </c>
      <c r="W85" s="152">
        <v>0.3011762</v>
      </c>
      <c r="X85" s="79"/>
      <c r="Y85" s="79">
        <v>0.0001884</v>
      </c>
      <c r="Z85" s="79">
        <v>0.0002472</v>
      </c>
      <c r="AA85" s="79">
        <v>0.0003414</v>
      </c>
      <c r="AB85" s="79">
        <v>0.0006829</v>
      </c>
      <c r="AC85" s="79">
        <v>0.000259</v>
      </c>
      <c r="AD85" s="153">
        <v>3.53E-05</v>
      </c>
      <c r="AE85" s="138"/>
    </row>
    <row r="86" spans="1:31" s="137" customFormat="1" ht="14.25">
      <c r="A86" s="59" t="s">
        <v>63</v>
      </c>
      <c r="B86" s="151" t="s">
        <v>35</v>
      </c>
      <c r="C86" s="151">
        <v>2004</v>
      </c>
      <c r="D86" s="151"/>
      <c r="E86" s="151">
        <v>53864</v>
      </c>
      <c r="F86" s="151">
        <v>30055</v>
      </c>
      <c r="G86" s="151">
        <v>24788</v>
      </c>
      <c r="H86" s="151"/>
      <c r="I86" s="152">
        <v>0.9821491</v>
      </c>
      <c r="J86" s="152">
        <v>0.980005</v>
      </c>
      <c r="K86" s="152"/>
      <c r="L86" s="152">
        <v>0.981068</v>
      </c>
      <c r="M86" s="152">
        <v>0.9763073</v>
      </c>
      <c r="N86" s="152"/>
      <c r="O86" s="152">
        <v>0.9834597</v>
      </c>
      <c r="P86" s="152">
        <v>0.9863965</v>
      </c>
      <c r="Q86" s="152"/>
      <c r="R86" s="152">
        <v>0.0001641</v>
      </c>
      <c r="S86" s="152">
        <v>0</v>
      </c>
      <c r="T86" s="152"/>
      <c r="U86" s="152">
        <v>0.0109221</v>
      </c>
      <c r="V86" s="152">
        <v>0.4340937</v>
      </c>
      <c r="W86" s="152">
        <v>0.0300859</v>
      </c>
      <c r="X86" s="79"/>
      <c r="Y86" s="79">
        <v>0.0002553</v>
      </c>
      <c r="Z86" s="79">
        <v>0.0003464</v>
      </c>
      <c r="AA86" s="79">
        <v>5.47E-05</v>
      </c>
      <c r="AB86" s="79">
        <v>0.0001094</v>
      </c>
      <c r="AC86" s="79">
        <v>5.47E-05</v>
      </c>
      <c r="AD86" s="153">
        <v>0</v>
      </c>
      <c r="AE86" s="138"/>
    </row>
    <row r="87" spans="1:31" s="137" customFormat="1" ht="14.25">
      <c r="A87" s="59" t="s">
        <v>167</v>
      </c>
      <c r="B87" s="151" t="s">
        <v>35</v>
      </c>
      <c r="C87" s="151">
        <v>2009</v>
      </c>
      <c r="D87" s="151"/>
      <c r="E87" s="151">
        <v>66309</v>
      </c>
      <c r="F87" s="151">
        <v>16433</v>
      </c>
      <c r="G87" s="151">
        <v>50969</v>
      </c>
      <c r="H87" s="151"/>
      <c r="I87" s="152">
        <v>0.9837838</v>
      </c>
      <c r="J87" s="152">
        <v>0.9823112</v>
      </c>
      <c r="K87" s="152"/>
      <c r="L87" s="152">
        <v>0.9609323</v>
      </c>
      <c r="M87" s="152">
        <v>0.9535022</v>
      </c>
      <c r="N87" s="152"/>
      <c r="O87" s="152">
        <v>0.9911515</v>
      </c>
      <c r="P87" s="152">
        <v>0.9912421</v>
      </c>
      <c r="Q87" s="152"/>
      <c r="R87" s="152">
        <v>0.0002225</v>
      </c>
      <c r="S87" s="152">
        <v>0.0001039</v>
      </c>
      <c r="T87" s="152"/>
      <c r="U87" s="152">
        <v>0.0158304</v>
      </c>
      <c r="V87" s="152">
        <v>0</v>
      </c>
      <c r="W87" s="152">
        <v>0.0926975</v>
      </c>
      <c r="X87" s="79"/>
      <c r="Y87" s="79">
        <v>0</v>
      </c>
      <c r="Z87" s="79">
        <v>0</v>
      </c>
      <c r="AA87" s="79">
        <v>0</v>
      </c>
      <c r="AB87" s="79">
        <v>0</v>
      </c>
      <c r="AC87" s="79">
        <v>5.93E-05</v>
      </c>
      <c r="AD87" s="153">
        <v>0</v>
      </c>
      <c r="AE87" s="138"/>
    </row>
    <row r="88" spans="1:31" s="137" customFormat="1" ht="14.25">
      <c r="A88" s="59" t="s">
        <v>47</v>
      </c>
      <c r="B88" s="151" t="s">
        <v>35</v>
      </c>
      <c r="C88" s="151">
        <v>2006</v>
      </c>
      <c r="D88" s="151"/>
      <c r="E88" s="151">
        <v>29633</v>
      </c>
      <c r="F88" s="151">
        <v>15547</v>
      </c>
      <c r="G88" s="151">
        <v>14567</v>
      </c>
      <c r="H88" s="151"/>
      <c r="I88" s="152">
        <v>0.9840274</v>
      </c>
      <c r="J88" s="152">
        <v>0.984966</v>
      </c>
      <c r="K88" s="152"/>
      <c r="L88" s="152">
        <v>0.982376</v>
      </c>
      <c r="M88" s="152">
        <v>0.9832091</v>
      </c>
      <c r="N88" s="152"/>
      <c r="O88" s="152">
        <v>0.9857898</v>
      </c>
      <c r="P88" s="152">
        <v>0.9871171</v>
      </c>
      <c r="Q88" s="152"/>
      <c r="R88" s="152">
        <v>0.0008966</v>
      </c>
      <c r="S88" s="152">
        <v>0.0006309</v>
      </c>
      <c r="T88" s="152"/>
      <c r="U88" s="152">
        <v>0.0070399</v>
      </c>
      <c r="V88" s="152">
        <v>0.0309159</v>
      </c>
      <c r="W88" s="152">
        <v>0.0202232</v>
      </c>
      <c r="X88" s="79"/>
      <c r="Y88" s="79">
        <v>0.001129</v>
      </c>
      <c r="Z88" s="79">
        <v>0.0006974</v>
      </c>
      <c r="AA88" s="79">
        <v>0.0007306</v>
      </c>
      <c r="AB88" s="79">
        <v>0.0007306</v>
      </c>
      <c r="AC88" s="79">
        <v>0.0002989</v>
      </c>
      <c r="AD88" s="153">
        <v>0.0006309</v>
      </c>
      <c r="AE88" s="138"/>
    </row>
    <row r="89" spans="1:31" s="137" customFormat="1" ht="14.25">
      <c r="A89" s="59" t="s">
        <v>107</v>
      </c>
      <c r="B89" s="151" t="s">
        <v>11</v>
      </c>
      <c r="C89" s="151">
        <v>2005</v>
      </c>
      <c r="D89" s="151"/>
      <c r="E89" s="151">
        <v>40643</v>
      </c>
      <c r="F89" s="151">
        <v>6338</v>
      </c>
      <c r="G89" s="151">
        <v>34963</v>
      </c>
      <c r="H89" s="151"/>
      <c r="I89" s="152">
        <v>0.9840682</v>
      </c>
      <c r="J89" s="152">
        <v>0.9835758</v>
      </c>
      <c r="K89" s="152"/>
      <c r="L89" s="152">
        <v>0.9899022</v>
      </c>
      <c r="M89" s="152">
        <v>0.9887445</v>
      </c>
      <c r="N89" s="152"/>
      <c r="O89" s="152">
        <v>0.9830106</v>
      </c>
      <c r="P89" s="152">
        <v>0.9832888</v>
      </c>
      <c r="Q89" s="152"/>
      <c r="R89" s="152">
        <v>0.0003874</v>
      </c>
      <c r="S89" s="152">
        <v>0.002736</v>
      </c>
      <c r="T89" s="152"/>
      <c r="U89" s="152">
        <v>0.0079417</v>
      </c>
      <c r="V89" s="152">
        <v>1</v>
      </c>
      <c r="W89" s="152">
        <v>1</v>
      </c>
      <c r="X89" s="79"/>
      <c r="Y89" s="79">
        <v>0.000799</v>
      </c>
      <c r="Z89" s="79">
        <v>0.0009201</v>
      </c>
      <c r="AA89" s="79">
        <v>0.0028571</v>
      </c>
      <c r="AB89" s="79">
        <v>0.0009685</v>
      </c>
      <c r="AC89" s="79">
        <v>0.0004116</v>
      </c>
      <c r="AD89" s="153">
        <v>0.0006537</v>
      </c>
      <c r="AE89" s="138"/>
    </row>
    <row r="90" spans="1:31" s="137" customFormat="1" ht="14.25">
      <c r="A90" s="59" t="s">
        <v>33</v>
      </c>
      <c r="B90" s="151" t="s">
        <v>10</v>
      </c>
      <c r="C90" s="151">
        <v>2003</v>
      </c>
      <c r="D90" s="151"/>
      <c r="E90" s="151">
        <v>2902</v>
      </c>
      <c r="F90" s="151">
        <v>1896</v>
      </c>
      <c r="G90" s="151">
        <v>1052</v>
      </c>
      <c r="H90" s="151"/>
      <c r="I90" s="152">
        <v>0.9843962</v>
      </c>
      <c r="J90" s="152">
        <v>0.9826092</v>
      </c>
      <c r="K90" s="152"/>
      <c r="L90" s="152">
        <v>0.9799578</v>
      </c>
      <c r="M90" s="152">
        <v>0.9777969</v>
      </c>
      <c r="N90" s="152"/>
      <c r="O90" s="152">
        <v>0.9923955</v>
      </c>
      <c r="P90" s="152">
        <v>0.9914882</v>
      </c>
      <c r="Q90" s="152"/>
      <c r="R90" s="152">
        <v>0.0013569</v>
      </c>
      <c r="S90" s="152"/>
      <c r="T90" s="152"/>
      <c r="U90" s="152">
        <v>1</v>
      </c>
      <c r="V90" s="152"/>
      <c r="W90" s="152"/>
      <c r="X90" s="79"/>
      <c r="Y90" s="79">
        <v>0</v>
      </c>
      <c r="Z90" s="79">
        <v>0.0078019</v>
      </c>
      <c r="AA90" s="79">
        <v>0.009498</v>
      </c>
      <c r="AB90" s="79">
        <v>0.0074627</v>
      </c>
      <c r="AC90" s="79">
        <v>0.0074627</v>
      </c>
      <c r="AD90" s="153">
        <v>0</v>
      </c>
      <c r="AE90" s="138"/>
    </row>
    <row r="91" spans="1:31" s="137" customFormat="1" ht="14.25">
      <c r="A91" s="59" t="s">
        <v>96</v>
      </c>
      <c r="B91" s="151" t="s">
        <v>35</v>
      </c>
      <c r="C91" s="151">
        <v>2007</v>
      </c>
      <c r="D91" s="151"/>
      <c r="E91" s="151">
        <v>46864</v>
      </c>
      <c r="F91" s="151">
        <v>21529</v>
      </c>
      <c r="G91" s="151">
        <v>26073</v>
      </c>
      <c r="H91" s="151"/>
      <c r="I91" s="152">
        <v>0.9844965</v>
      </c>
      <c r="J91" s="152">
        <v>0.9864557</v>
      </c>
      <c r="K91" s="152"/>
      <c r="L91" s="152">
        <v>0.9829533</v>
      </c>
      <c r="M91" s="152">
        <v>0.9822193</v>
      </c>
      <c r="N91" s="152"/>
      <c r="O91" s="152">
        <v>0.9857707</v>
      </c>
      <c r="P91" s="152">
        <v>0.9896485</v>
      </c>
      <c r="Q91" s="152"/>
      <c r="R91" s="152">
        <v>0.0010084</v>
      </c>
      <c r="S91" s="152">
        <v>0.0006302</v>
      </c>
      <c r="T91" s="152"/>
      <c r="U91" s="152">
        <v>0.0078358</v>
      </c>
      <c r="V91" s="152">
        <v>0.4543296</v>
      </c>
      <c r="W91" s="152">
        <v>0.0507332</v>
      </c>
      <c r="X91" s="79"/>
      <c r="Y91" s="79">
        <v>0.0018487</v>
      </c>
      <c r="Z91" s="79">
        <v>0.0005042</v>
      </c>
      <c r="AA91" s="79">
        <v>0.0012394</v>
      </c>
      <c r="AB91" s="79">
        <v>0.0031721</v>
      </c>
      <c r="AC91" s="79">
        <v>0</v>
      </c>
      <c r="AD91" s="153">
        <v>6.3E-05</v>
      </c>
      <c r="AE91" s="138"/>
    </row>
    <row r="92" spans="1:31" s="137" customFormat="1" ht="14.25">
      <c r="A92" s="59" t="s">
        <v>39</v>
      </c>
      <c r="B92" s="151" t="s">
        <v>11</v>
      </c>
      <c r="C92" s="151">
        <v>2006</v>
      </c>
      <c r="D92" s="151"/>
      <c r="E92" s="151">
        <v>51214</v>
      </c>
      <c r="F92" s="151">
        <v>21390</v>
      </c>
      <c r="G92" s="151">
        <v>30628</v>
      </c>
      <c r="H92" s="151"/>
      <c r="I92" s="152">
        <v>0.9845438</v>
      </c>
      <c r="J92" s="152">
        <v>0.9826083</v>
      </c>
      <c r="K92" s="152"/>
      <c r="L92" s="152">
        <v>0.9856475</v>
      </c>
      <c r="M92" s="152">
        <v>0.9824978</v>
      </c>
      <c r="N92" s="152"/>
      <c r="O92" s="152">
        <v>0.983773</v>
      </c>
      <c r="P92" s="152">
        <v>0.9826583</v>
      </c>
      <c r="Q92" s="152"/>
      <c r="R92" s="152">
        <v>0</v>
      </c>
      <c r="S92" s="152">
        <v>0</v>
      </c>
      <c r="T92" s="152"/>
      <c r="U92" s="152">
        <v>0.0075935</v>
      </c>
      <c r="V92" s="152">
        <v>1</v>
      </c>
      <c r="W92" s="152">
        <v>0.0097082</v>
      </c>
      <c r="X92" s="79"/>
      <c r="Y92" s="79">
        <v>3.84E-05</v>
      </c>
      <c r="Z92" s="79">
        <v>0</v>
      </c>
      <c r="AA92" s="79">
        <v>3.84E-05</v>
      </c>
      <c r="AB92" s="79">
        <v>0</v>
      </c>
      <c r="AC92" s="79">
        <v>0</v>
      </c>
      <c r="AD92" s="153">
        <v>0</v>
      </c>
      <c r="AE92" s="138"/>
    </row>
    <row r="93" spans="1:31" s="137" customFormat="1" ht="14.25">
      <c r="A93" s="59" t="s">
        <v>27</v>
      </c>
      <c r="B93" s="151" t="s">
        <v>10</v>
      </c>
      <c r="C93" s="151">
        <v>2003</v>
      </c>
      <c r="D93" s="151"/>
      <c r="E93" s="151">
        <v>4238</v>
      </c>
      <c r="F93" s="151">
        <v>2551</v>
      </c>
      <c r="G93" s="151">
        <v>1747</v>
      </c>
      <c r="H93" s="151"/>
      <c r="I93" s="152">
        <v>0.98604</v>
      </c>
      <c r="J93" s="152">
        <v>0.98522</v>
      </c>
      <c r="K93" s="152"/>
      <c r="L93" s="152">
        <v>0.9870639</v>
      </c>
      <c r="M93" s="152">
        <v>0.985186</v>
      </c>
      <c r="N93" s="152"/>
      <c r="O93" s="152">
        <v>0.9845449</v>
      </c>
      <c r="P93" s="152">
        <v>0.9852772</v>
      </c>
      <c r="Q93" s="152"/>
      <c r="R93" s="152">
        <v>0</v>
      </c>
      <c r="S93" s="152"/>
      <c r="T93" s="152"/>
      <c r="U93" s="152">
        <v>1</v>
      </c>
      <c r="V93" s="152"/>
      <c r="W93" s="152"/>
      <c r="X93" s="79"/>
      <c r="Y93" s="79">
        <v>0</v>
      </c>
      <c r="Z93" s="79">
        <v>0</v>
      </c>
      <c r="AA93" s="79">
        <v>0</v>
      </c>
      <c r="AB93" s="79">
        <v>0</v>
      </c>
      <c r="AC93" s="79">
        <v>0</v>
      </c>
      <c r="AD93" s="153">
        <v>0.0051187</v>
      </c>
      <c r="AE93" s="138"/>
    </row>
    <row r="94" spans="1:31" s="137" customFormat="1" ht="14.25">
      <c r="A94" s="59" t="s">
        <v>85</v>
      </c>
      <c r="B94" s="151" t="s">
        <v>35</v>
      </c>
      <c r="C94" s="151">
        <v>2009</v>
      </c>
      <c r="D94" s="151"/>
      <c r="E94" s="151">
        <v>37352</v>
      </c>
      <c r="F94" s="151">
        <v>9501</v>
      </c>
      <c r="G94" s="151">
        <v>28369</v>
      </c>
      <c r="H94" s="151"/>
      <c r="I94" s="152">
        <v>0.9863216</v>
      </c>
      <c r="J94" s="152">
        <v>0.9872683</v>
      </c>
      <c r="K94" s="152"/>
      <c r="L94" s="152">
        <v>0.986633</v>
      </c>
      <c r="M94" s="152">
        <v>0.9893861</v>
      </c>
      <c r="N94" s="152"/>
      <c r="O94" s="152">
        <v>0.9862174</v>
      </c>
      <c r="P94" s="152">
        <v>0.9867603</v>
      </c>
      <c r="Q94" s="152"/>
      <c r="R94" s="152">
        <v>0.0009506</v>
      </c>
      <c r="S94" s="152">
        <v>0.0009506</v>
      </c>
      <c r="T94" s="152"/>
      <c r="U94" s="152">
        <v>0.0105625</v>
      </c>
      <c r="V94" s="152">
        <v>0</v>
      </c>
      <c r="W94" s="152">
        <v>0.0706892</v>
      </c>
      <c r="X94" s="79"/>
      <c r="Y94" s="79">
        <v>0.0003433</v>
      </c>
      <c r="Z94" s="79">
        <v>7.92E-05</v>
      </c>
      <c r="AA94" s="79">
        <v>0.0005809</v>
      </c>
      <c r="AB94" s="79">
        <v>0.0002112</v>
      </c>
      <c r="AC94" s="79">
        <v>0</v>
      </c>
      <c r="AD94" s="153">
        <v>0</v>
      </c>
      <c r="AE94" s="138"/>
    </row>
    <row r="95" spans="1:31" s="137" customFormat="1" ht="14.25">
      <c r="A95" s="59" t="s">
        <v>41</v>
      </c>
      <c r="B95" s="151" t="s">
        <v>35</v>
      </c>
      <c r="C95" s="151">
        <v>2009</v>
      </c>
      <c r="D95" s="151"/>
      <c r="E95" s="151">
        <v>70886</v>
      </c>
      <c r="F95" s="151">
        <v>48041</v>
      </c>
      <c r="G95" s="151">
        <v>23801</v>
      </c>
      <c r="H95" s="151"/>
      <c r="I95" s="152">
        <v>0.986693</v>
      </c>
      <c r="J95" s="152">
        <v>0.982948</v>
      </c>
      <c r="K95" s="152"/>
      <c r="L95" s="152">
        <v>0.9857622</v>
      </c>
      <c r="M95" s="152">
        <v>0.9816345</v>
      </c>
      <c r="N95" s="152"/>
      <c r="O95" s="152">
        <v>0.9885719</v>
      </c>
      <c r="P95" s="152">
        <v>0.9892191</v>
      </c>
      <c r="Q95" s="152"/>
      <c r="R95" s="152">
        <v>6.96E-05</v>
      </c>
      <c r="S95" s="152">
        <v>0</v>
      </c>
      <c r="T95" s="152"/>
      <c r="U95" s="152">
        <v>0.0132374</v>
      </c>
      <c r="V95" s="152">
        <v>0.3970519</v>
      </c>
      <c r="W95" s="152">
        <v>0.0189861</v>
      </c>
      <c r="X95" s="79"/>
      <c r="Y95" s="79">
        <v>0</v>
      </c>
      <c r="Z95" s="79">
        <v>0</v>
      </c>
      <c r="AA95" s="79">
        <v>0</v>
      </c>
      <c r="AB95" s="79">
        <v>0</v>
      </c>
      <c r="AC95" s="79">
        <v>0</v>
      </c>
      <c r="AD95" s="153">
        <v>0</v>
      </c>
      <c r="AE95" s="138"/>
    </row>
    <row r="96" spans="1:31" s="137" customFormat="1" ht="14.25">
      <c r="A96" s="59" t="s">
        <v>30</v>
      </c>
      <c r="B96" s="151" t="s">
        <v>10</v>
      </c>
      <c r="C96" s="151">
        <v>2003</v>
      </c>
      <c r="D96" s="151"/>
      <c r="E96" s="151">
        <v>8289</v>
      </c>
      <c r="F96" s="151">
        <v>6882</v>
      </c>
      <c r="G96" s="151">
        <v>1507</v>
      </c>
      <c r="H96" s="151"/>
      <c r="I96" s="152">
        <v>0.9880796</v>
      </c>
      <c r="J96" s="152">
        <v>0.9885523</v>
      </c>
      <c r="K96" s="152"/>
      <c r="L96" s="152">
        <v>0.987649</v>
      </c>
      <c r="M96" s="152">
        <v>0.9882339</v>
      </c>
      <c r="N96" s="152"/>
      <c r="O96" s="152">
        <v>0.9900464</v>
      </c>
      <c r="P96" s="152">
        <v>0.9924576</v>
      </c>
      <c r="Q96" s="152"/>
      <c r="R96" s="152">
        <v>0</v>
      </c>
      <c r="S96" s="152"/>
      <c r="T96" s="152"/>
      <c r="U96" s="152">
        <v>0</v>
      </c>
      <c r="V96" s="152"/>
      <c r="W96" s="152"/>
      <c r="X96" s="79"/>
      <c r="Y96" s="79">
        <v>0</v>
      </c>
      <c r="Z96" s="79">
        <v>0.0060794</v>
      </c>
      <c r="AA96" s="79">
        <v>0.0042913</v>
      </c>
      <c r="AB96" s="79">
        <v>0.0051258</v>
      </c>
      <c r="AC96" s="79">
        <v>0.0077482</v>
      </c>
      <c r="AD96" s="153">
        <v>0.0016689</v>
      </c>
      <c r="AE96" s="138"/>
    </row>
    <row r="97" spans="1:31" s="137" customFormat="1" ht="14.25">
      <c r="A97" s="59" t="s">
        <v>31</v>
      </c>
      <c r="B97" s="151" t="s">
        <v>11</v>
      </c>
      <c r="C97" s="151">
        <v>2005</v>
      </c>
      <c r="D97" s="151"/>
      <c r="E97" s="151">
        <v>135400</v>
      </c>
      <c r="F97" s="151">
        <v>74985</v>
      </c>
      <c r="G97" s="151">
        <v>62021</v>
      </c>
      <c r="H97" s="151"/>
      <c r="I97" s="152">
        <v>0.9882779</v>
      </c>
      <c r="J97" s="152">
        <v>0.9871904</v>
      </c>
      <c r="K97" s="152"/>
      <c r="L97" s="152">
        <v>0.9873575</v>
      </c>
      <c r="M97" s="152">
        <v>0.9830014</v>
      </c>
      <c r="N97" s="152"/>
      <c r="O97" s="152">
        <v>0.9893907</v>
      </c>
      <c r="P97" s="152">
        <v>0.9890004</v>
      </c>
      <c r="Q97" s="152"/>
      <c r="R97" s="152">
        <v>0.0004598</v>
      </c>
      <c r="S97" s="152">
        <v>0</v>
      </c>
      <c r="T97" s="152"/>
      <c r="U97" s="152">
        <v>0.003394</v>
      </c>
      <c r="V97" s="152">
        <v>1</v>
      </c>
      <c r="W97" s="152">
        <v>0.0082551</v>
      </c>
      <c r="X97" s="79"/>
      <c r="Y97" s="79">
        <v>0</v>
      </c>
      <c r="Z97" s="79">
        <v>0</v>
      </c>
      <c r="AA97" s="79">
        <v>0</v>
      </c>
      <c r="AB97" s="79">
        <v>0</v>
      </c>
      <c r="AC97" s="79">
        <v>0</v>
      </c>
      <c r="AD97" s="153">
        <v>0</v>
      </c>
      <c r="AE97" s="138"/>
    </row>
    <row r="98" spans="1:31" s="137" customFormat="1" ht="14.25">
      <c r="A98" s="59" t="s">
        <v>92</v>
      </c>
      <c r="B98" s="151" t="s">
        <v>35</v>
      </c>
      <c r="C98" s="151">
        <v>2008</v>
      </c>
      <c r="D98" s="151"/>
      <c r="E98" s="151">
        <v>43040</v>
      </c>
      <c r="F98" s="151">
        <v>8464</v>
      </c>
      <c r="G98" s="151">
        <v>35029</v>
      </c>
      <c r="H98" s="151"/>
      <c r="I98" s="152">
        <v>0.9895845</v>
      </c>
      <c r="J98" s="152">
        <v>0.9888802</v>
      </c>
      <c r="K98" s="152"/>
      <c r="L98" s="152">
        <v>0.9911389</v>
      </c>
      <c r="M98" s="152">
        <v>0.9904846</v>
      </c>
      <c r="N98" s="152"/>
      <c r="O98" s="152">
        <v>0.9892089</v>
      </c>
      <c r="P98" s="152">
        <v>0.9884404</v>
      </c>
      <c r="Q98" s="152"/>
      <c r="R98" s="152">
        <v>0.0002299</v>
      </c>
      <c r="S98" s="152">
        <v>0.0027821</v>
      </c>
      <c r="T98" s="152"/>
      <c r="U98" s="152">
        <v>0.0044835</v>
      </c>
      <c r="V98" s="152">
        <v>1</v>
      </c>
      <c r="W98" s="152">
        <v>1</v>
      </c>
      <c r="X98" s="79"/>
      <c r="Y98" s="79">
        <v>0.0011956</v>
      </c>
      <c r="Z98" s="79">
        <v>0</v>
      </c>
      <c r="AA98" s="79">
        <v>0.0004139</v>
      </c>
      <c r="AB98" s="79">
        <v>0.0011726</v>
      </c>
      <c r="AC98" s="79">
        <v>0.0002759</v>
      </c>
      <c r="AD98" s="153">
        <v>0</v>
      </c>
      <c r="AE98" s="138"/>
    </row>
    <row r="99" spans="1:31" s="137" customFormat="1" ht="14.25">
      <c r="A99" s="59" t="s">
        <v>25</v>
      </c>
      <c r="B99" s="151" t="s">
        <v>11</v>
      </c>
      <c r="C99" s="151">
        <v>2006</v>
      </c>
      <c r="D99" s="151"/>
      <c r="E99" s="151">
        <v>28831</v>
      </c>
      <c r="F99" s="151">
        <v>22359</v>
      </c>
      <c r="G99" s="151">
        <v>6767</v>
      </c>
      <c r="H99" s="151"/>
      <c r="I99" s="152">
        <v>0.9898716</v>
      </c>
      <c r="J99" s="152">
        <v>0.9898716</v>
      </c>
      <c r="K99" s="152"/>
      <c r="L99" s="152">
        <v>0.989266</v>
      </c>
      <c r="M99" s="152">
        <v>0.989266</v>
      </c>
      <c r="N99" s="152"/>
      <c r="O99" s="152">
        <v>0.9918723</v>
      </c>
      <c r="P99" s="152">
        <v>0.9918723</v>
      </c>
      <c r="Q99" s="152"/>
      <c r="R99" s="152">
        <v>0.0010643</v>
      </c>
      <c r="S99" s="152">
        <v>0.0001717</v>
      </c>
      <c r="T99" s="152"/>
      <c r="U99" s="152">
        <v>0.005562</v>
      </c>
      <c r="V99" s="152">
        <v>1</v>
      </c>
      <c r="W99" s="152">
        <v>0.0033304</v>
      </c>
      <c r="X99" s="79"/>
      <c r="Y99" s="79">
        <v>0</v>
      </c>
      <c r="Z99" s="79">
        <v>0</v>
      </c>
      <c r="AA99" s="79">
        <v>0</v>
      </c>
      <c r="AB99" s="79">
        <v>0</v>
      </c>
      <c r="AC99" s="79">
        <v>0</v>
      </c>
      <c r="AD99" s="153">
        <v>0</v>
      </c>
      <c r="AE99" s="138"/>
    </row>
    <row r="100" spans="1:31" s="137" customFormat="1" ht="14.25">
      <c r="A100" s="59" t="s">
        <v>99</v>
      </c>
      <c r="B100" s="151" t="s">
        <v>35</v>
      </c>
      <c r="C100" s="151">
        <v>2005</v>
      </c>
      <c r="D100" s="151"/>
      <c r="E100" s="151">
        <v>46718</v>
      </c>
      <c r="F100" s="151">
        <v>10056</v>
      </c>
      <c r="G100" s="151">
        <v>37107</v>
      </c>
      <c r="H100" s="151"/>
      <c r="I100" s="152">
        <v>0.9905646</v>
      </c>
      <c r="J100" s="152">
        <v>0.9906812</v>
      </c>
      <c r="K100" s="152"/>
      <c r="L100" s="152">
        <v>0.9837908</v>
      </c>
      <c r="M100" s="152">
        <v>0.9819158</v>
      </c>
      <c r="N100" s="152"/>
      <c r="O100" s="152">
        <v>0.9924003</v>
      </c>
      <c r="P100" s="152">
        <v>0.9922677</v>
      </c>
      <c r="Q100" s="152"/>
      <c r="R100" s="152">
        <v>0.0017811</v>
      </c>
      <c r="S100" s="152">
        <v>0.001357</v>
      </c>
      <c r="T100" s="152"/>
      <c r="U100" s="152">
        <v>0.0036045</v>
      </c>
      <c r="V100" s="152">
        <v>0.4420202</v>
      </c>
      <c r="W100" s="152">
        <v>0.0270763</v>
      </c>
      <c r="X100" s="79"/>
      <c r="Y100" s="79">
        <v>0.0009965</v>
      </c>
      <c r="Z100" s="79">
        <v>0.0008269</v>
      </c>
      <c r="AA100" s="79">
        <v>0.0003392</v>
      </c>
      <c r="AB100" s="79">
        <v>0.0006361</v>
      </c>
      <c r="AC100" s="79">
        <v>0.0004029</v>
      </c>
      <c r="AD100" s="153">
        <v>0</v>
      </c>
      <c r="AE100" s="138"/>
    </row>
    <row r="101" spans="1:31" s="137" customFormat="1" ht="14.25">
      <c r="A101" s="59" t="s">
        <v>75</v>
      </c>
      <c r="B101" s="151" t="s">
        <v>35</v>
      </c>
      <c r="C101" s="151">
        <v>2009</v>
      </c>
      <c r="D101" s="151"/>
      <c r="E101" s="151">
        <v>34166</v>
      </c>
      <c r="F101" s="151">
        <v>6338</v>
      </c>
      <c r="G101" s="151">
        <v>28133</v>
      </c>
      <c r="H101" s="151"/>
      <c r="I101" s="152">
        <v>0.991152</v>
      </c>
      <c r="J101" s="152">
        <v>0.9905473</v>
      </c>
      <c r="K101" s="152"/>
      <c r="L101" s="152">
        <v>0.9894288</v>
      </c>
      <c r="M101" s="152">
        <v>0.988566</v>
      </c>
      <c r="N101" s="152"/>
      <c r="O101" s="152">
        <v>0.9915402</v>
      </c>
      <c r="P101" s="152">
        <v>0.9911767</v>
      </c>
      <c r="Q101" s="152"/>
      <c r="R101" s="152">
        <v>0.0011314</v>
      </c>
      <c r="S101" s="152">
        <v>0</v>
      </c>
      <c r="T101" s="152"/>
      <c r="U101" s="152">
        <v>0.0068753</v>
      </c>
      <c r="V101" s="152">
        <v>0.3531084</v>
      </c>
      <c r="W101" s="152">
        <v>0.0743814</v>
      </c>
      <c r="X101" s="79"/>
      <c r="Y101" s="79">
        <v>0.0008993</v>
      </c>
      <c r="Z101" s="79">
        <v>0.0008993</v>
      </c>
      <c r="AA101" s="79">
        <v>0.0008993</v>
      </c>
      <c r="AB101" s="79">
        <v>0.0008993</v>
      </c>
      <c r="AC101" s="79">
        <v>0.0008993</v>
      </c>
      <c r="AD101" s="153">
        <v>0.0008993</v>
      </c>
      <c r="AE101" s="138"/>
    </row>
    <row r="102" spans="1:31" s="137" customFormat="1" ht="14.25">
      <c r="A102" s="59" t="s">
        <v>89</v>
      </c>
      <c r="B102" s="151" t="s">
        <v>35</v>
      </c>
      <c r="C102" s="151">
        <v>2007</v>
      </c>
      <c r="D102" s="151"/>
      <c r="E102" s="151">
        <v>34616</v>
      </c>
      <c r="F102" s="151">
        <v>13427</v>
      </c>
      <c r="G102" s="151">
        <v>21482</v>
      </c>
      <c r="H102" s="151"/>
      <c r="I102" s="152">
        <v>0.9916068</v>
      </c>
      <c r="J102" s="152">
        <v>0.9916403</v>
      </c>
      <c r="K102" s="152"/>
      <c r="L102" s="152">
        <v>0.991882</v>
      </c>
      <c r="M102" s="152">
        <v>0.9922448</v>
      </c>
      <c r="N102" s="152"/>
      <c r="O102" s="152">
        <v>0.9914347</v>
      </c>
      <c r="P102" s="152">
        <v>0.9913059</v>
      </c>
      <c r="Q102" s="152"/>
      <c r="R102" s="152">
        <v>0.0007448</v>
      </c>
      <c r="S102" s="152">
        <v>0.000888</v>
      </c>
      <c r="T102" s="152"/>
      <c r="U102" s="152">
        <v>0.0061589</v>
      </c>
      <c r="V102" s="152">
        <v>0</v>
      </c>
      <c r="W102" s="152">
        <v>0.0992867</v>
      </c>
      <c r="X102" s="79"/>
      <c r="Y102" s="79">
        <v>0.0001432</v>
      </c>
      <c r="Z102" s="79">
        <v>8.59E-05</v>
      </c>
      <c r="AA102" s="79">
        <v>0.0003438</v>
      </c>
      <c r="AB102" s="79">
        <v>0.0003724</v>
      </c>
      <c r="AC102" s="79">
        <v>8.59E-05</v>
      </c>
      <c r="AD102" s="153">
        <v>8.59E-05</v>
      </c>
      <c r="AE102" s="138"/>
    </row>
    <row r="103" spans="1:31" s="137" customFormat="1" ht="14.25">
      <c r="A103" s="59" t="s">
        <v>76</v>
      </c>
      <c r="B103" s="151" t="s">
        <v>35</v>
      </c>
      <c r="C103" s="151">
        <v>2005</v>
      </c>
      <c r="D103" s="151"/>
      <c r="E103" s="151">
        <v>71752</v>
      </c>
      <c r="F103" s="151">
        <v>16218</v>
      </c>
      <c r="G103" s="151">
        <v>56124</v>
      </c>
      <c r="H103" s="151"/>
      <c r="I103" s="152">
        <v>0.9918443</v>
      </c>
      <c r="J103" s="152">
        <v>0.9924215</v>
      </c>
      <c r="K103" s="152"/>
      <c r="L103" s="152">
        <v>0.9902577</v>
      </c>
      <c r="M103" s="152">
        <v>0.9922496</v>
      </c>
      <c r="N103" s="152"/>
      <c r="O103" s="152">
        <v>0.9923028</v>
      </c>
      <c r="P103" s="152">
        <v>0.9924525</v>
      </c>
      <c r="Q103" s="152"/>
      <c r="R103" s="152">
        <v>0.0007465</v>
      </c>
      <c r="S103" s="152">
        <v>0.0004009</v>
      </c>
      <c r="T103" s="152"/>
      <c r="U103" s="152">
        <v>0.0062757</v>
      </c>
      <c r="V103" s="152">
        <v>0.4550607</v>
      </c>
      <c r="W103" s="152">
        <v>0.0283514</v>
      </c>
      <c r="X103" s="79"/>
      <c r="Y103" s="79">
        <v>0.0001797</v>
      </c>
      <c r="Z103" s="79">
        <v>0.0001659</v>
      </c>
      <c r="AA103" s="79">
        <v>0.0002212</v>
      </c>
      <c r="AB103" s="79">
        <v>0.0002212</v>
      </c>
      <c r="AC103" s="79">
        <v>0</v>
      </c>
      <c r="AD103" s="153">
        <v>0</v>
      </c>
      <c r="AE103" s="138"/>
    </row>
    <row r="104" spans="1:31" s="137" customFormat="1" ht="14.25">
      <c r="A104" s="59" t="s">
        <v>80</v>
      </c>
      <c r="B104" s="151" t="s">
        <v>11</v>
      </c>
      <c r="C104" s="151">
        <v>2006</v>
      </c>
      <c r="D104" s="151"/>
      <c r="E104" s="151">
        <v>25870</v>
      </c>
      <c r="F104" s="151">
        <v>7406</v>
      </c>
      <c r="G104" s="151">
        <v>18676</v>
      </c>
      <c r="H104" s="151"/>
      <c r="I104" s="152">
        <v>0.9918718</v>
      </c>
      <c r="J104" s="152">
        <v>0.9922516</v>
      </c>
      <c r="K104" s="152"/>
      <c r="L104" s="152">
        <v>0.9937888</v>
      </c>
      <c r="M104" s="152">
        <v>0.9947115</v>
      </c>
      <c r="N104" s="152"/>
      <c r="O104" s="152">
        <v>0.9911116</v>
      </c>
      <c r="P104" s="152">
        <v>0.9911593</v>
      </c>
      <c r="Q104" s="152"/>
      <c r="R104" s="152">
        <v>0.00023</v>
      </c>
      <c r="S104" s="152">
        <v>0.0022621</v>
      </c>
      <c r="T104" s="152"/>
      <c r="U104" s="152">
        <v>0</v>
      </c>
      <c r="V104" s="152">
        <v>1</v>
      </c>
      <c r="W104" s="152">
        <v>1</v>
      </c>
      <c r="X104" s="79"/>
      <c r="Y104" s="79">
        <v>0.0006901</v>
      </c>
      <c r="Z104" s="79">
        <v>0.0011502</v>
      </c>
      <c r="AA104" s="79">
        <v>0.0042558</v>
      </c>
      <c r="AB104" s="79">
        <v>0.0001534</v>
      </c>
      <c r="AC104" s="79">
        <v>0</v>
      </c>
      <c r="AD104" s="153">
        <v>0.0004217</v>
      </c>
      <c r="AE104" s="138"/>
    </row>
    <row r="105" spans="1:31" s="137" customFormat="1" ht="14.25">
      <c r="A105" s="59" t="s">
        <v>91</v>
      </c>
      <c r="B105" s="151" t="s">
        <v>35</v>
      </c>
      <c r="C105" s="151">
        <v>2006</v>
      </c>
      <c r="D105" s="151"/>
      <c r="E105" s="151">
        <v>41937</v>
      </c>
      <c r="F105" s="151">
        <v>11084</v>
      </c>
      <c r="G105" s="151">
        <v>31187</v>
      </c>
      <c r="H105" s="151"/>
      <c r="I105" s="152">
        <v>0.9920986</v>
      </c>
      <c r="J105" s="152">
        <v>0.9909132</v>
      </c>
      <c r="K105" s="152"/>
      <c r="L105" s="152">
        <v>0.988542</v>
      </c>
      <c r="M105" s="152">
        <v>0.9808343</v>
      </c>
      <c r="N105" s="152"/>
      <c r="O105" s="152">
        <v>0.9933626</v>
      </c>
      <c r="P105" s="152">
        <v>0.992717</v>
      </c>
      <c r="Q105" s="152"/>
      <c r="R105" s="152">
        <v>0</v>
      </c>
      <c r="S105" s="152">
        <v>0</v>
      </c>
      <c r="T105" s="152"/>
      <c r="U105" s="152">
        <v>0.0044475</v>
      </c>
      <c r="V105" s="152">
        <v>0.0081616</v>
      </c>
      <c r="W105" s="152">
        <v>0.0446878</v>
      </c>
      <c r="X105" s="79"/>
      <c r="Y105" s="79">
        <v>0</v>
      </c>
      <c r="Z105" s="79">
        <v>0</v>
      </c>
      <c r="AA105" s="79">
        <v>0.0005441</v>
      </c>
      <c r="AB105" s="79">
        <v>4.73E-05</v>
      </c>
      <c r="AC105" s="79">
        <v>0</v>
      </c>
      <c r="AD105" s="153">
        <v>0</v>
      </c>
      <c r="AE105" s="138"/>
    </row>
    <row r="106" spans="1:31" s="137" customFormat="1" ht="14.25">
      <c r="A106" s="59" t="s">
        <v>29</v>
      </c>
      <c r="B106" s="151" t="s">
        <v>35</v>
      </c>
      <c r="C106" s="151">
        <v>2009</v>
      </c>
      <c r="D106" s="151"/>
      <c r="E106" s="151">
        <v>30640</v>
      </c>
      <c r="F106" s="151">
        <v>15764</v>
      </c>
      <c r="G106" s="151">
        <v>15116</v>
      </c>
      <c r="H106" s="151"/>
      <c r="I106" s="152">
        <v>0.992228</v>
      </c>
      <c r="J106" s="152">
        <v>0.992354</v>
      </c>
      <c r="K106" s="152"/>
      <c r="L106" s="152">
        <v>0.9942908</v>
      </c>
      <c r="M106" s="152">
        <v>0.9945499</v>
      </c>
      <c r="N106" s="152"/>
      <c r="O106" s="152">
        <v>0.9900767</v>
      </c>
      <c r="P106" s="152">
        <v>0.9905633</v>
      </c>
      <c r="Q106" s="152"/>
      <c r="R106" s="152">
        <v>9.72E-05</v>
      </c>
      <c r="S106" s="152">
        <v>0</v>
      </c>
      <c r="T106" s="152"/>
      <c r="U106" s="152">
        <v>0.0076749</v>
      </c>
      <c r="V106" s="152">
        <v>0</v>
      </c>
      <c r="W106" s="152">
        <v>0.0160946</v>
      </c>
      <c r="X106" s="79"/>
      <c r="Y106" s="79">
        <v>0</v>
      </c>
      <c r="Z106" s="79">
        <v>0</v>
      </c>
      <c r="AA106" s="79">
        <v>0</v>
      </c>
      <c r="AB106" s="79">
        <v>0</v>
      </c>
      <c r="AC106" s="79">
        <v>0</v>
      </c>
      <c r="AD106" s="153">
        <v>0</v>
      </c>
      <c r="AE106" s="138"/>
    </row>
    <row r="107" spans="1:31" s="137" customFormat="1" ht="14.25">
      <c r="A107" s="59" t="s">
        <v>28</v>
      </c>
      <c r="B107" s="151" t="s">
        <v>11</v>
      </c>
      <c r="C107" s="151">
        <v>2006</v>
      </c>
      <c r="D107" s="151"/>
      <c r="E107" s="151">
        <v>20912</v>
      </c>
      <c r="F107" s="151">
        <v>6889</v>
      </c>
      <c r="G107" s="151">
        <v>14174</v>
      </c>
      <c r="H107" s="151"/>
      <c r="I107" s="152">
        <v>0.9928311</v>
      </c>
      <c r="J107" s="152">
        <v>0.9969645</v>
      </c>
      <c r="K107" s="152"/>
      <c r="L107" s="152">
        <v>0.9923066</v>
      </c>
      <c r="M107" s="152">
        <v>0.9966215</v>
      </c>
      <c r="N107" s="152"/>
      <c r="O107" s="152">
        <v>0.9930859</v>
      </c>
      <c r="P107" s="152">
        <v>0.997152</v>
      </c>
      <c r="Q107" s="152"/>
      <c r="R107" s="152">
        <v>4.75E-05</v>
      </c>
      <c r="S107" s="152">
        <v>0.0001899</v>
      </c>
      <c r="T107" s="152"/>
      <c r="U107" s="152">
        <v>1</v>
      </c>
      <c r="V107" s="152">
        <v>1</v>
      </c>
      <c r="W107" s="152">
        <v>0.0069316</v>
      </c>
      <c r="X107" s="79"/>
      <c r="Y107" s="79">
        <v>0</v>
      </c>
      <c r="Z107" s="79">
        <v>0</v>
      </c>
      <c r="AA107" s="79">
        <v>0</v>
      </c>
      <c r="AB107" s="79">
        <v>0</v>
      </c>
      <c r="AC107" s="79">
        <v>0</v>
      </c>
      <c r="AD107" s="153">
        <v>0</v>
      </c>
      <c r="AE107" s="138"/>
    </row>
    <row r="108" spans="1:31" s="137" customFormat="1" ht="14.25">
      <c r="A108" s="59" t="s">
        <v>86</v>
      </c>
      <c r="B108" s="151" t="s">
        <v>35</v>
      </c>
      <c r="C108" s="151">
        <v>2006</v>
      </c>
      <c r="D108" s="151"/>
      <c r="E108" s="151">
        <v>46352</v>
      </c>
      <c r="F108" s="151">
        <v>18529</v>
      </c>
      <c r="G108" s="151">
        <v>28149</v>
      </c>
      <c r="H108" s="151"/>
      <c r="I108" s="152">
        <v>0.993016</v>
      </c>
      <c r="J108" s="152">
        <v>0.9927822</v>
      </c>
      <c r="K108" s="152"/>
      <c r="L108" s="152">
        <v>0.9937935</v>
      </c>
      <c r="M108" s="152">
        <v>0.9923632</v>
      </c>
      <c r="N108" s="152"/>
      <c r="O108" s="152">
        <v>0.9925042</v>
      </c>
      <c r="P108" s="152">
        <v>0.9930395</v>
      </c>
      <c r="Q108" s="152"/>
      <c r="R108" s="152">
        <v>0.0011997</v>
      </c>
      <c r="S108" s="152">
        <v>0.0009426</v>
      </c>
      <c r="T108" s="152"/>
      <c r="U108" s="152">
        <v>0.0036205</v>
      </c>
      <c r="V108" s="152">
        <v>0.4332448</v>
      </c>
      <c r="W108" s="152">
        <v>0.0348772</v>
      </c>
      <c r="X108" s="79"/>
      <c r="Y108" s="79">
        <v>8.57E-05</v>
      </c>
      <c r="Z108" s="79">
        <v>8.57E-05</v>
      </c>
      <c r="AA108" s="79">
        <v>0</v>
      </c>
      <c r="AB108" s="79">
        <v>0.001264</v>
      </c>
      <c r="AC108" s="79">
        <v>0</v>
      </c>
      <c r="AD108" s="153">
        <v>0</v>
      </c>
      <c r="AE108" s="138"/>
    </row>
    <row r="109" spans="1:31" s="137" customFormat="1" ht="14.25">
      <c r="A109" s="59" t="s">
        <v>60</v>
      </c>
      <c r="B109" s="151" t="s">
        <v>35</v>
      </c>
      <c r="C109" s="151">
        <v>2008</v>
      </c>
      <c r="D109" s="151"/>
      <c r="E109" s="151">
        <v>59395</v>
      </c>
      <c r="F109" s="151">
        <v>26491</v>
      </c>
      <c r="G109" s="151">
        <v>33278</v>
      </c>
      <c r="H109" s="151"/>
      <c r="I109" s="152">
        <v>0.9937426</v>
      </c>
      <c r="J109" s="152">
        <v>0.9933955</v>
      </c>
      <c r="K109" s="152"/>
      <c r="L109" s="152">
        <v>0.9939225</v>
      </c>
      <c r="M109" s="152">
        <v>0.9939571</v>
      </c>
      <c r="N109" s="152"/>
      <c r="O109" s="152">
        <v>0.9935994</v>
      </c>
      <c r="P109" s="152">
        <v>0.9928266</v>
      </c>
      <c r="Q109" s="152"/>
      <c r="R109" s="152">
        <v>5.02E-05</v>
      </c>
      <c r="S109" s="152">
        <v>1</v>
      </c>
      <c r="T109" s="152"/>
      <c r="U109" s="152">
        <v>0.0054209</v>
      </c>
      <c r="V109" s="152">
        <v>1</v>
      </c>
      <c r="W109" s="152">
        <v>1</v>
      </c>
      <c r="X109" s="79"/>
      <c r="Y109" s="79">
        <v>0.0003848</v>
      </c>
      <c r="Z109" s="79">
        <v>0.0003179</v>
      </c>
      <c r="AA109" s="79">
        <v>0</v>
      </c>
      <c r="AB109" s="79">
        <v>6.69E-05</v>
      </c>
      <c r="AC109" s="79">
        <v>0.0001004</v>
      </c>
      <c r="AD109" s="153">
        <v>0</v>
      </c>
      <c r="AE109" s="138"/>
    </row>
    <row r="110" spans="1:31" s="137" customFormat="1" ht="14.25">
      <c r="A110" s="59" t="s">
        <v>24</v>
      </c>
      <c r="B110" s="151" t="s">
        <v>11</v>
      </c>
      <c r="C110" s="151">
        <v>2006</v>
      </c>
      <c r="D110" s="151"/>
      <c r="E110" s="151">
        <v>53811</v>
      </c>
      <c r="F110" s="151">
        <v>26645</v>
      </c>
      <c r="G110" s="151">
        <v>27476</v>
      </c>
      <c r="H110" s="151"/>
      <c r="I110" s="152">
        <v>0.9942721</v>
      </c>
      <c r="J110" s="152">
        <v>0.9938533</v>
      </c>
      <c r="K110" s="152"/>
      <c r="L110" s="152">
        <v>0.9953462</v>
      </c>
      <c r="M110" s="152">
        <v>0.9952722</v>
      </c>
      <c r="N110" s="152"/>
      <c r="O110" s="152">
        <v>0.9932305</v>
      </c>
      <c r="P110" s="152">
        <v>0.9919794</v>
      </c>
      <c r="Q110" s="152"/>
      <c r="R110" s="152">
        <v>0</v>
      </c>
      <c r="S110" s="152">
        <v>0</v>
      </c>
      <c r="T110" s="152"/>
      <c r="U110" s="152">
        <v>0.0045638</v>
      </c>
      <c r="V110" s="152">
        <v>1</v>
      </c>
      <c r="W110" s="152">
        <v>0.001626</v>
      </c>
      <c r="X110" s="79"/>
      <c r="Y110" s="79">
        <v>0</v>
      </c>
      <c r="Z110" s="79">
        <v>0</v>
      </c>
      <c r="AA110" s="79">
        <v>0</v>
      </c>
      <c r="AB110" s="79">
        <v>0</v>
      </c>
      <c r="AC110" s="79">
        <v>0</v>
      </c>
      <c r="AD110" s="153">
        <v>0</v>
      </c>
      <c r="AE110" s="138"/>
    </row>
    <row r="111" spans="1:31" s="137" customFormat="1" ht="14.25">
      <c r="A111" s="59" t="s">
        <v>68</v>
      </c>
      <c r="B111" s="151" t="s">
        <v>35</v>
      </c>
      <c r="C111" s="151">
        <v>2008</v>
      </c>
      <c r="D111" s="151"/>
      <c r="E111" s="151">
        <v>45798</v>
      </c>
      <c r="F111" s="151">
        <v>18073</v>
      </c>
      <c r="G111" s="151">
        <v>27988</v>
      </c>
      <c r="H111" s="151"/>
      <c r="I111" s="152">
        <v>0.9942902</v>
      </c>
      <c r="J111" s="152">
        <v>0.9938838</v>
      </c>
      <c r="K111" s="152"/>
      <c r="L111" s="152">
        <v>0.9935263</v>
      </c>
      <c r="M111" s="152">
        <v>0.9929513</v>
      </c>
      <c r="N111" s="152"/>
      <c r="O111" s="152">
        <v>0.9947835</v>
      </c>
      <c r="P111" s="152">
        <v>0.9946075</v>
      </c>
      <c r="Q111" s="152"/>
      <c r="R111" s="152">
        <v>0.0006947</v>
      </c>
      <c r="S111" s="152">
        <v>0.0003474</v>
      </c>
      <c r="T111" s="152"/>
      <c r="U111" s="152">
        <v>0.0029092</v>
      </c>
      <c r="V111" s="152">
        <v>0</v>
      </c>
      <c r="W111" s="152">
        <v>0.0386444</v>
      </c>
      <c r="X111" s="79"/>
      <c r="Y111" s="79">
        <v>0.0003691</v>
      </c>
      <c r="Z111" s="79">
        <v>0</v>
      </c>
      <c r="AA111" s="79">
        <v>0.0001954</v>
      </c>
      <c r="AB111" s="79">
        <v>0.0011941</v>
      </c>
      <c r="AC111" s="79">
        <v>6.51E-05</v>
      </c>
      <c r="AD111" s="153">
        <v>0</v>
      </c>
      <c r="AE111" s="138"/>
    </row>
    <row r="112" spans="1:31" s="137" customFormat="1" ht="14.25">
      <c r="A112" s="59" t="s">
        <v>62</v>
      </c>
      <c r="B112" s="151" t="s">
        <v>35</v>
      </c>
      <c r="C112" s="151">
        <v>2002</v>
      </c>
      <c r="D112" s="151"/>
      <c r="E112" s="151">
        <v>31111</v>
      </c>
      <c r="F112" s="151">
        <v>7218</v>
      </c>
      <c r="G112" s="151">
        <v>24061</v>
      </c>
      <c r="H112" s="151"/>
      <c r="I112" s="152">
        <v>0.994629</v>
      </c>
      <c r="J112" s="152">
        <v>0.9952868</v>
      </c>
      <c r="K112" s="152"/>
      <c r="L112" s="152">
        <v>0.9929343</v>
      </c>
      <c r="M112" s="152">
        <v>0.9934945</v>
      </c>
      <c r="N112" s="152"/>
      <c r="O112" s="152">
        <v>0.9951373</v>
      </c>
      <c r="P112" s="152">
        <v>0.9957098</v>
      </c>
      <c r="Q112" s="152"/>
      <c r="R112" s="152">
        <v>0</v>
      </c>
      <c r="S112" s="152">
        <v>0</v>
      </c>
      <c r="T112" s="152"/>
      <c r="U112" s="152">
        <v>0.0038684</v>
      </c>
      <c r="V112" s="152">
        <v>1</v>
      </c>
      <c r="W112" s="152">
        <v>1</v>
      </c>
      <c r="X112" s="79"/>
      <c r="Y112" s="79">
        <v>0.0005435</v>
      </c>
      <c r="Z112" s="79">
        <v>1</v>
      </c>
      <c r="AA112" s="79">
        <v>0.0007673</v>
      </c>
      <c r="AB112" s="79">
        <v>0.0009591</v>
      </c>
      <c r="AC112" s="79">
        <v>0.0003836</v>
      </c>
      <c r="AD112" s="153">
        <v>0.0003836</v>
      </c>
      <c r="AE112" s="138"/>
    </row>
    <row r="113" spans="1:31" s="137" customFormat="1" ht="14.25">
      <c r="A113" s="59" t="s">
        <v>56</v>
      </c>
      <c r="B113" s="151" t="s">
        <v>10</v>
      </c>
      <c r="C113" s="151">
        <v>2003</v>
      </c>
      <c r="D113" s="151"/>
      <c r="E113" s="151">
        <v>13931</v>
      </c>
      <c r="F113" s="151">
        <v>4843</v>
      </c>
      <c r="G113" s="151">
        <v>9143</v>
      </c>
      <c r="H113" s="151"/>
      <c r="I113" s="152">
        <v>0.9960675</v>
      </c>
      <c r="J113" s="152">
        <v>0.9958546</v>
      </c>
      <c r="K113" s="152"/>
      <c r="L113" s="152">
        <v>0.9886434</v>
      </c>
      <c r="M113" s="152">
        <v>0.9841392</v>
      </c>
      <c r="N113" s="152"/>
      <c r="O113" s="152">
        <v>1</v>
      </c>
      <c r="P113" s="152">
        <v>1</v>
      </c>
      <c r="Q113" s="152"/>
      <c r="R113" s="152">
        <v>0.0003575</v>
      </c>
      <c r="S113" s="152"/>
      <c r="T113" s="152"/>
      <c r="U113" s="152">
        <v>0</v>
      </c>
      <c r="V113" s="152"/>
      <c r="W113" s="152"/>
      <c r="X113" s="79"/>
      <c r="Y113" s="79">
        <v>0.000715</v>
      </c>
      <c r="Z113" s="79">
        <v>0.0006435</v>
      </c>
      <c r="AA113" s="79">
        <v>0.0012155</v>
      </c>
      <c r="AB113" s="79">
        <v>0.0009295</v>
      </c>
      <c r="AC113" s="79">
        <v>0</v>
      </c>
      <c r="AD113" s="153">
        <v>0</v>
      </c>
      <c r="AE113" s="138"/>
    </row>
    <row r="114" spans="1:31" s="137" customFormat="1" ht="14.25">
      <c r="A114" s="59" t="s">
        <v>13</v>
      </c>
      <c r="B114" s="151" t="s">
        <v>11</v>
      </c>
      <c r="C114" s="151">
        <v>2005</v>
      </c>
      <c r="D114" s="151"/>
      <c r="E114" s="151">
        <v>20396</v>
      </c>
      <c r="F114" s="151">
        <v>13242</v>
      </c>
      <c r="G114" s="151">
        <v>7233</v>
      </c>
      <c r="H114" s="151"/>
      <c r="I114" s="152">
        <v>0.9961416</v>
      </c>
      <c r="J114" s="152">
        <v>0.9980301</v>
      </c>
      <c r="K114" s="152"/>
      <c r="L114" s="152">
        <v>0.99562</v>
      </c>
      <c r="M114" s="152">
        <v>0.9975368</v>
      </c>
      <c r="N114" s="152"/>
      <c r="O114" s="152">
        <v>0.9970967</v>
      </c>
      <c r="P114" s="152">
        <v>0.998994</v>
      </c>
      <c r="Q114" s="152"/>
      <c r="R114" s="152">
        <v>0</v>
      </c>
      <c r="S114" s="152">
        <v>0</v>
      </c>
      <c r="T114" s="152"/>
      <c r="U114" s="152">
        <v>0.0004396</v>
      </c>
      <c r="V114" s="152">
        <v>1</v>
      </c>
      <c r="W114" s="152">
        <v>0.0034188</v>
      </c>
      <c r="X114" s="79"/>
      <c r="Y114" s="79">
        <v>0</v>
      </c>
      <c r="Z114" s="79">
        <v>0</v>
      </c>
      <c r="AA114" s="79">
        <v>0</v>
      </c>
      <c r="AB114" s="79">
        <v>0</v>
      </c>
      <c r="AC114" s="79">
        <v>0</v>
      </c>
      <c r="AD114" s="153">
        <v>0</v>
      </c>
      <c r="AE114" s="138"/>
    </row>
    <row r="115" spans="1:31" s="137" customFormat="1" ht="14.25">
      <c r="A115" s="59" t="s">
        <v>49</v>
      </c>
      <c r="B115" s="151" t="s">
        <v>35</v>
      </c>
      <c r="C115" s="151">
        <v>2008</v>
      </c>
      <c r="D115" s="151"/>
      <c r="E115" s="151">
        <v>89890</v>
      </c>
      <c r="F115" s="151">
        <v>37223</v>
      </c>
      <c r="G115" s="151">
        <v>52895</v>
      </c>
      <c r="H115" s="151"/>
      <c r="I115" s="152">
        <v>0.99747</v>
      </c>
      <c r="J115" s="152">
        <v>0.9975767</v>
      </c>
      <c r="K115" s="152"/>
      <c r="L115" s="152">
        <v>0.9971792</v>
      </c>
      <c r="M115" s="152">
        <v>0.9976984</v>
      </c>
      <c r="N115" s="152"/>
      <c r="O115" s="152">
        <v>0.9976746</v>
      </c>
      <c r="P115" s="152">
        <v>0.9974861</v>
      </c>
      <c r="Q115" s="152"/>
      <c r="R115" s="152">
        <v>6.66E-05</v>
      </c>
      <c r="S115" s="152">
        <v>0.000111</v>
      </c>
      <c r="T115" s="152"/>
      <c r="U115" s="152">
        <v>0.0013427</v>
      </c>
      <c r="V115" s="152">
        <v>0</v>
      </c>
      <c r="W115" s="152">
        <v>0.011374</v>
      </c>
      <c r="X115" s="79"/>
      <c r="Y115" s="79">
        <v>0.000111</v>
      </c>
      <c r="Z115" s="79">
        <v>1</v>
      </c>
      <c r="AA115" s="79">
        <v>0.0004106</v>
      </c>
      <c r="AB115" s="79">
        <v>0.0004106</v>
      </c>
      <c r="AC115" s="79">
        <v>7.77E-05</v>
      </c>
      <c r="AD115" s="153">
        <v>0</v>
      </c>
      <c r="AE115" s="138"/>
    </row>
    <row r="116" spans="1:31" s="137" customFormat="1" ht="14.25">
      <c r="A116" s="59" t="s">
        <v>43</v>
      </c>
      <c r="B116" s="151" t="s">
        <v>44</v>
      </c>
      <c r="C116" s="151">
        <v>2006</v>
      </c>
      <c r="D116" s="151"/>
      <c r="E116" s="151">
        <v>206407</v>
      </c>
      <c r="F116" s="151">
        <v>151196</v>
      </c>
      <c r="G116" s="151">
        <v>55504</v>
      </c>
      <c r="H116" s="151"/>
      <c r="I116" s="152">
        <v>0.9985825</v>
      </c>
      <c r="J116" s="152">
        <v>0.9982586</v>
      </c>
      <c r="K116" s="152"/>
      <c r="L116" s="152">
        <v>0.9986177</v>
      </c>
      <c r="M116" s="152">
        <v>0.9982879</v>
      </c>
      <c r="N116" s="152"/>
      <c r="O116" s="152">
        <v>0.9984866</v>
      </c>
      <c r="P116" s="152">
        <v>0.9981502</v>
      </c>
      <c r="Q116" s="152"/>
      <c r="R116" s="152">
        <v>0.0009869</v>
      </c>
      <c r="S116" s="152">
        <v>4.35E-05</v>
      </c>
      <c r="T116" s="152"/>
      <c r="U116" s="152">
        <v>0</v>
      </c>
      <c r="V116" s="152">
        <v>0.2547799</v>
      </c>
      <c r="W116" s="152">
        <v>0</v>
      </c>
      <c r="X116" s="79"/>
      <c r="Y116" s="79">
        <v>0</v>
      </c>
      <c r="Z116" s="79">
        <v>0</v>
      </c>
      <c r="AA116" s="79">
        <v>0.000387</v>
      </c>
      <c r="AB116" s="79">
        <v>0</v>
      </c>
      <c r="AC116" s="79">
        <v>0</v>
      </c>
      <c r="AD116" s="153">
        <v>0</v>
      </c>
      <c r="AE116" s="138"/>
    </row>
    <row r="117" spans="1:31" s="137" customFormat="1" ht="14.25">
      <c r="A117" s="140"/>
      <c r="B117" s="170"/>
      <c r="C117" s="170"/>
      <c r="D117" s="170"/>
      <c r="E117" s="170"/>
      <c r="F117" s="170"/>
      <c r="G117" s="170"/>
      <c r="H117" s="170"/>
      <c r="I117" s="171"/>
      <c r="J117" s="171"/>
      <c r="K117" s="171"/>
      <c r="L117" s="172"/>
      <c r="M117" s="172"/>
      <c r="N117" s="172"/>
      <c r="O117" s="172"/>
      <c r="P117" s="172"/>
      <c r="Q117" s="173"/>
      <c r="R117" s="171"/>
      <c r="S117" s="171"/>
      <c r="T117" s="171"/>
      <c r="U117" s="171"/>
      <c r="V117" s="171"/>
      <c r="W117" s="171"/>
      <c r="X117" s="171"/>
      <c r="Y117" s="171"/>
      <c r="Z117" s="171"/>
      <c r="AA117" s="171"/>
      <c r="AB117" s="171"/>
      <c r="AC117" s="171"/>
      <c r="AD117" s="172"/>
      <c r="AE117" s="138"/>
    </row>
    <row r="118" spans="1:31" s="137" customFormat="1" ht="14.25">
      <c r="A118" s="105"/>
      <c r="B118" s="131"/>
      <c r="C118" s="131"/>
      <c r="D118" s="131"/>
      <c r="E118" s="131"/>
      <c r="F118" s="131"/>
      <c r="G118" s="131"/>
      <c r="H118" s="131"/>
      <c r="I118" s="132"/>
      <c r="J118" s="132"/>
      <c r="K118" s="132"/>
      <c r="L118" s="136"/>
      <c r="M118" s="136"/>
      <c r="N118" s="136"/>
      <c r="O118" s="136"/>
      <c r="P118" s="136"/>
      <c r="Q118" s="133"/>
      <c r="R118" s="135"/>
      <c r="S118" s="135"/>
      <c r="T118" s="135"/>
      <c r="U118" s="135"/>
      <c r="V118" s="135"/>
      <c r="W118" s="135"/>
      <c r="X118" s="135"/>
      <c r="Y118" s="135"/>
      <c r="Z118" s="135"/>
      <c r="AA118" s="135"/>
      <c r="AB118" s="135"/>
      <c r="AC118" s="135"/>
      <c r="AD118" s="136"/>
      <c r="AE118" s="138"/>
    </row>
    <row r="119" spans="1:31" s="137" customFormat="1" ht="14.25">
      <c r="A119" s="105"/>
      <c r="B119" s="131"/>
      <c r="C119" s="131"/>
      <c r="D119" s="131"/>
      <c r="E119" s="131"/>
      <c r="F119" s="131"/>
      <c r="G119" s="131"/>
      <c r="H119" s="131"/>
      <c r="I119" s="132"/>
      <c r="J119" s="132"/>
      <c r="K119" s="132"/>
      <c r="L119" s="136"/>
      <c r="M119" s="136"/>
      <c r="N119" s="136"/>
      <c r="O119" s="136"/>
      <c r="P119" s="136"/>
      <c r="Q119" s="133"/>
      <c r="R119" s="135"/>
      <c r="S119" s="135"/>
      <c r="T119" s="135"/>
      <c r="U119" s="135"/>
      <c r="V119" s="135"/>
      <c r="W119" s="135"/>
      <c r="X119" s="135"/>
      <c r="Y119" s="135"/>
      <c r="Z119" s="135"/>
      <c r="AA119" s="135"/>
      <c r="AB119" s="135"/>
      <c r="AC119" s="135"/>
      <c r="AD119" s="136"/>
      <c r="AE119" s="138"/>
    </row>
    <row r="120" spans="1:31" s="137" customFormat="1" ht="14.25">
      <c r="A120" s="105"/>
      <c r="B120" s="131"/>
      <c r="C120" s="131"/>
      <c r="D120" s="131"/>
      <c r="E120" s="131"/>
      <c r="F120" s="131"/>
      <c r="G120" s="131"/>
      <c r="H120" s="131"/>
      <c r="I120" s="132"/>
      <c r="J120" s="132"/>
      <c r="K120" s="132"/>
      <c r="L120" s="136"/>
      <c r="M120" s="136"/>
      <c r="N120" s="136"/>
      <c r="O120" s="136"/>
      <c r="P120" s="136"/>
      <c r="Q120" s="133"/>
      <c r="R120" s="135"/>
      <c r="S120" s="135"/>
      <c r="T120" s="135"/>
      <c r="U120" s="135"/>
      <c r="V120" s="135"/>
      <c r="W120" s="135"/>
      <c r="X120" s="135"/>
      <c r="Y120" s="135"/>
      <c r="Z120" s="135"/>
      <c r="AA120" s="135"/>
      <c r="AB120" s="135"/>
      <c r="AC120" s="135"/>
      <c r="AD120" s="136"/>
      <c r="AE120" s="138"/>
    </row>
    <row r="121" spans="1:31" s="137" customFormat="1" ht="14.25">
      <c r="A121" s="105"/>
      <c r="B121" s="131"/>
      <c r="C121" s="131"/>
      <c r="D121" s="131"/>
      <c r="E121" s="131"/>
      <c r="F121" s="131"/>
      <c r="G121" s="131"/>
      <c r="H121" s="131"/>
      <c r="I121" s="132"/>
      <c r="J121" s="132"/>
      <c r="K121" s="132"/>
      <c r="L121" s="136"/>
      <c r="M121" s="136"/>
      <c r="N121" s="136"/>
      <c r="O121" s="136"/>
      <c r="P121" s="136"/>
      <c r="Q121" s="133"/>
      <c r="R121" s="135"/>
      <c r="S121" s="135"/>
      <c r="T121" s="135"/>
      <c r="U121" s="135"/>
      <c r="V121" s="135"/>
      <c r="W121" s="135"/>
      <c r="X121" s="135"/>
      <c r="Y121" s="135"/>
      <c r="Z121" s="135"/>
      <c r="AA121" s="135"/>
      <c r="AB121" s="135"/>
      <c r="AC121" s="135"/>
      <c r="AD121" s="136"/>
      <c r="AE121" s="138"/>
    </row>
    <row r="122" spans="1:31" s="137" customFormat="1" ht="14.25">
      <c r="A122" s="105"/>
      <c r="B122" s="131"/>
      <c r="C122" s="131"/>
      <c r="D122" s="131"/>
      <c r="E122" s="131"/>
      <c r="F122" s="131"/>
      <c r="G122" s="131"/>
      <c r="H122" s="131"/>
      <c r="I122" s="132"/>
      <c r="J122" s="132"/>
      <c r="K122" s="132"/>
      <c r="L122" s="136"/>
      <c r="M122" s="136"/>
      <c r="N122" s="136"/>
      <c r="O122" s="136"/>
      <c r="P122" s="136"/>
      <c r="Q122" s="133"/>
      <c r="R122" s="135"/>
      <c r="S122" s="135"/>
      <c r="T122" s="135"/>
      <c r="U122" s="135"/>
      <c r="V122" s="135"/>
      <c r="W122" s="135"/>
      <c r="X122" s="135"/>
      <c r="Y122" s="135"/>
      <c r="Z122" s="135"/>
      <c r="AA122" s="135"/>
      <c r="AB122" s="135"/>
      <c r="AC122" s="135"/>
      <c r="AD122" s="136"/>
      <c r="AE122" s="138"/>
    </row>
    <row r="123" spans="1:31" s="137" customFormat="1" ht="14.25">
      <c r="A123" s="105"/>
      <c r="B123" s="131"/>
      <c r="C123" s="131"/>
      <c r="D123" s="131"/>
      <c r="E123" s="131"/>
      <c r="F123" s="131"/>
      <c r="G123" s="131"/>
      <c r="H123" s="131"/>
      <c r="I123" s="132"/>
      <c r="J123" s="132"/>
      <c r="K123" s="132"/>
      <c r="L123" s="136"/>
      <c r="M123" s="136"/>
      <c r="N123" s="136"/>
      <c r="O123" s="136"/>
      <c r="P123" s="136"/>
      <c r="Q123" s="133"/>
      <c r="R123" s="135"/>
      <c r="S123" s="135"/>
      <c r="T123" s="135"/>
      <c r="U123" s="135"/>
      <c r="V123" s="135"/>
      <c r="W123" s="135"/>
      <c r="X123" s="135"/>
      <c r="Y123" s="135"/>
      <c r="Z123" s="135"/>
      <c r="AA123" s="135"/>
      <c r="AB123" s="135"/>
      <c r="AC123" s="135"/>
      <c r="AD123" s="136"/>
      <c r="AE123" s="138"/>
    </row>
    <row r="124" spans="1:31" s="137" customFormat="1" ht="14.25">
      <c r="A124" s="105"/>
      <c r="B124" s="131"/>
      <c r="C124" s="131"/>
      <c r="D124" s="131"/>
      <c r="E124" s="131"/>
      <c r="F124" s="131"/>
      <c r="G124" s="131"/>
      <c r="H124" s="131"/>
      <c r="I124" s="132"/>
      <c r="J124" s="132"/>
      <c r="K124" s="132"/>
      <c r="L124" s="136"/>
      <c r="M124" s="136"/>
      <c r="N124" s="136"/>
      <c r="O124" s="136"/>
      <c r="P124" s="136"/>
      <c r="Q124" s="133"/>
      <c r="R124" s="135"/>
      <c r="S124" s="135"/>
      <c r="T124" s="135"/>
      <c r="U124" s="135"/>
      <c r="V124" s="135"/>
      <c r="W124" s="135"/>
      <c r="X124" s="135"/>
      <c r="Y124" s="135"/>
      <c r="Z124" s="135"/>
      <c r="AA124" s="135"/>
      <c r="AB124" s="135"/>
      <c r="AC124" s="135"/>
      <c r="AD124" s="136"/>
      <c r="AE124" s="138"/>
    </row>
    <row r="125" spans="1:31" s="137" customFormat="1" ht="14.25">
      <c r="A125" s="105"/>
      <c r="B125" s="131"/>
      <c r="C125" s="131"/>
      <c r="D125" s="131"/>
      <c r="E125" s="131"/>
      <c r="F125" s="131"/>
      <c r="G125" s="131"/>
      <c r="H125" s="131"/>
      <c r="I125" s="132"/>
      <c r="J125" s="132"/>
      <c r="K125" s="132"/>
      <c r="L125" s="136"/>
      <c r="M125" s="136"/>
      <c r="N125" s="136"/>
      <c r="O125" s="136"/>
      <c r="P125" s="136"/>
      <c r="Q125" s="133"/>
      <c r="R125" s="135"/>
      <c r="S125" s="135"/>
      <c r="T125" s="135"/>
      <c r="U125" s="135"/>
      <c r="V125" s="135"/>
      <c r="W125" s="135"/>
      <c r="X125" s="135"/>
      <c r="Y125" s="135"/>
      <c r="Z125" s="135"/>
      <c r="AA125" s="135"/>
      <c r="AB125" s="135"/>
      <c r="AC125" s="135"/>
      <c r="AD125" s="136"/>
      <c r="AE125" s="138"/>
    </row>
    <row r="126" spans="1:31" s="137" customFormat="1" ht="14.25">
      <c r="A126" s="105"/>
      <c r="B126" s="131"/>
      <c r="C126" s="131"/>
      <c r="D126" s="131"/>
      <c r="E126" s="131"/>
      <c r="F126" s="131"/>
      <c r="G126" s="131"/>
      <c r="H126" s="131"/>
      <c r="I126" s="132"/>
      <c r="J126" s="132"/>
      <c r="K126" s="132"/>
      <c r="L126" s="136"/>
      <c r="M126" s="136"/>
      <c r="N126" s="136"/>
      <c r="O126" s="136"/>
      <c r="P126" s="136"/>
      <c r="Q126" s="133"/>
      <c r="R126" s="135"/>
      <c r="S126" s="135"/>
      <c r="T126" s="135"/>
      <c r="U126" s="135"/>
      <c r="V126" s="135"/>
      <c r="W126" s="135"/>
      <c r="X126" s="135"/>
      <c r="Y126" s="135"/>
      <c r="Z126" s="135"/>
      <c r="AA126" s="135"/>
      <c r="AB126" s="135"/>
      <c r="AC126" s="135"/>
      <c r="AD126" s="136"/>
      <c r="AE126" s="138"/>
    </row>
    <row r="127" spans="1:31" s="137" customFormat="1" ht="14.25">
      <c r="A127" s="105"/>
      <c r="B127" s="131"/>
      <c r="C127" s="131"/>
      <c r="D127" s="131"/>
      <c r="E127" s="131"/>
      <c r="F127" s="131"/>
      <c r="G127" s="131"/>
      <c r="H127" s="131"/>
      <c r="I127" s="132"/>
      <c r="J127" s="132"/>
      <c r="K127" s="132"/>
      <c r="L127" s="136"/>
      <c r="M127" s="136"/>
      <c r="N127" s="136"/>
      <c r="O127" s="136"/>
      <c r="P127" s="136"/>
      <c r="Q127" s="133"/>
      <c r="R127" s="135"/>
      <c r="S127" s="135"/>
      <c r="T127" s="135"/>
      <c r="U127" s="135"/>
      <c r="V127" s="135"/>
      <c r="W127" s="135"/>
      <c r="X127" s="135"/>
      <c r="Y127" s="135"/>
      <c r="Z127" s="135"/>
      <c r="AA127" s="135"/>
      <c r="AB127" s="135"/>
      <c r="AC127" s="135"/>
      <c r="AD127" s="136"/>
      <c r="AE127" s="138"/>
    </row>
    <row r="128" spans="1:31" s="137" customFormat="1" ht="14.25">
      <c r="A128" s="105"/>
      <c r="B128" s="131"/>
      <c r="C128" s="131"/>
      <c r="D128" s="131"/>
      <c r="E128" s="131"/>
      <c r="F128" s="131"/>
      <c r="G128" s="131"/>
      <c r="H128" s="131"/>
      <c r="I128" s="132"/>
      <c r="J128" s="132"/>
      <c r="K128" s="132"/>
      <c r="L128" s="136"/>
      <c r="M128" s="136"/>
      <c r="N128" s="136"/>
      <c r="O128" s="136"/>
      <c r="P128" s="136"/>
      <c r="Q128" s="133"/>
      <c r="R128" s="135"/>
      <c r="S128" s="135"/>
      <c r="T128" s="135"/>
      <c r="U128" s="135"/>
      <c r="V128" s="135"/>
      <c r="W128" s="135"/>
      <c r="X128" s="135"/>
      <c r="Y128" s="135"/>
      <c r="Z128" s="135"/>
      <c r="AA128" s="135"/>
      <c r="AB128" s="135"/>
      <c r="AC128" s="135"/>
      <c r="AD128" s="136"/>
      <c r="AE128" s="138"/>
    </row>
    <row r="129" spans="1:31" s="137" customFormat="1" ht="14.25">
      <c r="A129" s="105"/>
      <c r="B129" s="131"/>
      <c r="C129" s="131"/>
      <c r="D129" s="131"/>
      <c r="E129" s="131"/>
      <c r="F129" s="131"/>
      <c r="G129" s="131"/>
      <c r="H129" s="131"/>
      <c r="I129" s="132"/>
      <c r="J129" s="132"/>
      <c r="K129" s="132"/>
      <c r="L129" s="136"/>
      <c r="M129" s="136"/>
      <c r="N129" s="136"/>
      <c r="O129" s="136"/>
      <c r="P129" s="136"/>
      <c r="Q129" s="133"/>
      <c r="R129" s="135"/>
      <c r="S129" s="135"/>
      <c r="T129" s="135"/>
      <c r="U129" s="135"/>
      <c r="V129" s="135"/>
      <c r="W129" s="135"/>
      <c r="X129" s="135"/>
      <c r="Y129" s="135"/>
      <c r="Z129" s="135"/>
      <c r="AA129" s="135"/>
      <c r="AB129" s="135"/>
      <c r="AC129" s="135"/>
      <c r="AD129" s="136"/>
      <c r="AE129" s="138"/>
    </row>
    <row r="130" spans="1:31" s="137" customFormat="1" ht="14.25">
      <c r="A130" s="105"/>
      <c r="B130" s="131"/>
      <c r="C130" s="131"/>
      <c r="D130" s="131"/>
      <c r="E130" s="131"/>
      <c r="F130" s="131"/>
      <c r="G130" s="131"/>
      <c r="H130" s="131"/>
      <c r="I130" s="132"/>
      <c r="J130" s="132"/>
      <c r="K130" s="132"/>
      <c r="L130" s="136"/>
      <c r="M130" s="136"/>
      <c r="N130" s="136"/>
      <c r="O130" s="136"/>
      <c r="P130" s="136"/>
      <c r="Q130" s="133"/>
      <c r="R130" s="135"/>
      <c r="S130" s="135"/>
      <c r="T130" s="135"/>
      <c r="U130" s="135"/>
      <c r="V130" s="135"/>
      <c r="W130" s="135"/>
      <c r="X130" s="135"/>
      <c r="Y130" s="135"/>
      <c r="Z130" s="135"/>
      <c r="AA130" s="135"/>
      <c r="AB130" s="135"/>
      <c r="AC130" s="135"/>
      <c r="AD130" s="136"/>
      <c r="AE130" s="138"/>
    </row>
    <row r="131" spans="1:31" s="137" customFormat="1" ht="14.25">
      <c r="A131" s="105"/>
      <c r="B131" s="131"/>
      <c r="C131" s="131"/>
      <c r="D131" s="131"/>
      <c r="E131" s="131"/>
      <c r="F131" s="131"/>
      <c r="G131" s="131"/>
      <c r="H131" s="131"/>
      <c r="I131" s="132"/>
      <c r="J131" s="132"/>
      <c r="K131" s="132"/>
      <c r="L131" s="136"/>
      <c r="M131" s="136"/>
      <c r="N131" s="136"/>
      <c r="O131" s="136"/>
      <c r="P131" s="136"/>
      <c r="Q131" s="133"/>
      <c r="R131" s="135"/>
      <c r="S131" s="135"/>
      <c r="T131" s="135"/>
      <c r="U131" s="135"/>
      <c r="V131" s="135"/>
      <c r="W131" s="135"/>
      <c r="X131" s="135"/>
      <c r="Y131" s="135"/>
      <c r="Z131" s="135"/>
      <c r="AA131" s="135"/>
      <c r="AB131" s="135"/>
      <c r="AC131" s="135"/>
      <c r="AD131" s="136"/>
      <c r="AE131" s="138"/>
    </row>
    <row r="132" spans="1:31" s="137" customFormat="1" ht="14.25">
      <c r="A132" s="105"/>
      <c r="B132" s="131"/>
      <c r="C132" s="131"/>
      <c r="D132" s="131"/>
      <c r="E132" s="131"/>
      <c r="F132" s="131"/>
      <c r="G132" s="131"/>
      <c r="H132" s="131"/>
      <c r="I132" s="132"/>
      <c r="J132" s="132"/>
      <c r="K132" s="132"/>
      <c r="L132" s="136"/>
      <c r="M132" s="136"/>
      <c r="N132" s="136"/>
      <c r="O132" s="136"/>
      <c r="P132" s="136"/>
      <c r="Q132" s="133"/>
      <c r="R132" s="135"/>
      <c r="S132" s="135"/>
      <c r="T132" s="135"/>
      <c r="U132" s="135"/>
      <c r="V132" s="135"/>
      <c r="W132" s="135"/>
      <c r="X132" s="135"/>
      <c r="Y132" s="135"/>
      <c r="Z132" s="135"/>
      <c r="AA132" s="135"/>
      <c r="AB132" s="135"/>
      <c r="AC132" s="135"/>
      <c r="AD132" s="136"/>
      <c r="AE132" s="138"/>
    </row>
    <row r="133" spans="1:31" s="137" customFormat="1" ht="14.25">
      <c r="A133" s="105"/>
      <c r="B133" s="131"/>
      <c r="C133" s="131"/>
      <c r="D133" s="131"/>
      <c r="E133" s="131"/>
      <c r="F133" s="131"/>
      <c r="G133" s="131"/>
      <c r="H133" s="131"/>
      <c r="I133" s="132"/>
      <c r="J133" s="132"/>
      <c r="K133" s="132"/>
      <c r="L133" s="136"/>
      <c r="M133" s="136"/>
      <c r="N133" s="136"/>
      <c r="O133" s="136"/>
      <c r="P133" s="136"/>
      <c r="Q133" s="133"/>
      <c r="R133" s="135"/>
      <c r="S133" s="135"/>
      <c r="T133" s="135"/>
      <c r="U133" s="135"/>
      <c r="V133" s="135"/>
      <c r="W133" s="135"/>
      <c r="X133" s="135"/>
      <c r="Y133" s="135"/>
      <c r="Z133" s="135"/>
      <c r="AA133" s="135"/>
      <c r="AB133" s="135"/>
      <c r="AC133" s="135"/>
      <c r="AD133" s="136"/>
      <c r="AE133" s="138"/>
    </row>
    <row r="134" spans="1:31" s="137" customFormat="1" ht="14.25">
      <c r="A134" s="105"/>
      <c r="B134" s="131"/>
      <c r="C134" s="131"/>
      <c r="D134" s="131"/>
      <c r="E134" s="131"/>
      <c r="F134" s="131"/>
      <c r="G134" s="131"/>
      <c r="H134" s="131"/>
      <c r="I134" s="132"/>
      <c r="J134" s="132"/>
      <c r="K134" s="132"/>
      <c r="L134" s="136"/>
      <c r="M134" s="136"/>
      <c r="N134" s="136"/>
      <c r="O134" s="136"/>
      <c r="P134" s="136"/>
      <c r="Q134" s="133"/>
      <c r="R134" s="135"/>
      <c r="S134" s="135"/>
      <c r="T134" s="135"/>
      <c r="U134" s="135"/>
      <c r="V134" s="135"/>
      <c r="W134" s="135"/>
      <c r="X134" s="135"/>
      <c r="Y134" s="135"/>
      <c r="Z134" s="135"/>
      <c r="AA134" s="135"/>
      <c r="AB134" s="135"/>
      <c r="AC134" s="135"/>
      <c r="AD134" s="136"/>
      <c r="AE134" s="138"/>
    </row>
    <row r="135" spans="1:31" s="137" customFormat="1" ht="14.25">
      <c r="A135" s="105"/>
      <c r="B135" s="131"/>
      <c r="C135" s="131"/>
      <c r="D135" s="131"/>
      <c r="E135" s="131"/>
      <c r="F135" s="131"/>
      <c r="G135" s="131"/>
      <c r="H135" s="131"/>
      <c r="I135" s="132"/>
      <c r="J135" s="132"/>
      <c r="K135" s="132"/>
      <c r="L135" s="136"/>
      <c r="M135" s="136"/>
      <c r="N135" s="136"/>
      <c r="O135" s="136"/>
      <c r="P135" s="136"/>
      <c r="Q135" s="133"/>
      <c r="R135" s="135"/>
      <c r="S135" s="135"/>
      <c r="T135" s="135"/>
      <c r="U135" s="135"/>
      <c r="V135" s="135"/>
      <c r="W135" s="135"/>
      <c r="X135" s="135"/>
      <c r="Y135" s="135"/>
      <c r="Z135" s="135"/>
      <c r="AA135" s="135"/>
      <c r="AB135" s="135"/>
      <c r="AC135" s="135"/>
      <c r="AD135" s="136"/>
      <c r="AE135" s="138"/>
    </row>
    <row r="136" spans="1:31" s="137" customFormat="1" ht="14.25">
      <c r="A136" s="105"/>
      <c r="B136" s="131"/>
      <c r="C136" s="131"/>
      <c r="D136" s="131"/>
      <c r="E136" s="131"/>
      <c r="F136" s="131"/>
      <c r="G136" s="131"/>
      <c r="H136" s="131"/>
      <c r="I136" s="132"/>
      <c r="J136" s="132"/>
      <c r="K136" s="132"/>
      <c r="L136" s="136"/>
      <c r="M136" s="136"/>
      <c r="N136" s="136"/>
      <c r="O136" s="136"/>
      <c r="P136" s="136"/>
      <c r="Q136" s="133"/>
      <c r="R136" s="135"/>
      <c r="S136" s="135"/>
      <c r="T136" s="135"/>
      <c r="U136" s="135"/>
      <c r="V136" s="135"/>
      <c r="W136" s="135"/>
      <c r="X136" s="135"/>
      <c r="Y136" s="135"/>
      <c r="Z136" s="135"/>
      <c r="AA136" s="135"/>
      <c r="AB136" s="135"/>
      <c r="AC136" s="135"/>
      <c r="AD136" s="136"/>
      <c r="AE136" s="138"/>
    </row>
    <row r="137" spans="1:31" s="137" customFormat="1" ht="14.25">
      <c r="A137" s="105"/>
      <c r="B137" s="131"/>
      <c r="C137" s="131"/>
      <c r="D137" s="131"/>
      <c r="E137" s="131"/>
      <c r="F137" s="131"/>
      <c r="G137" s="131"/>
      <c r="H137" s="131"/>
      <c r="I137" s="132"/>
      <c r="J137" s="132"/>
      <c r="K137" s="132"/>
      <c r="L137" s="136"/>
      <c r="M137" s="136"/>
      <c r="N137" s="136"/>
      <c r="O137" s="136"/>
      <c r="P137" s="136"/>
      <c r="Q137" s="133"/>
      <c r="R137" s="135"/>
      <c r="S137" s="135"/>
      <c r="T137" s="135"/>
      <c r="U137" s="135"/>
      <c r="V137" s="135"/>
      <c r="W137" s="135"/>
      <c r="X137" s="135"/>
      <c r="Y137" s="135"/>
      <c r="Z137" s="135"/>
      <c r="AA137" s="135"/>
      <c r="AB137" s="135"/>
      <c r="AC137" s="135"/>
      <c r="AD137" s="136"/>
      <c r="AE137" s="138"/>
    </row>
    <row r="138" spans="1:31" s="137" customFormat="1" ht="14.25">
      <c r="A138" s="105"/>
      <c r="B138" s="131"/>
      <c r="C138" s="131"/>
      <c r="D138" s="131"/>
      <c r="E138" s="131"/>
      <c r="F138" s="131"/>
      <c r="G138" s="131"/>
      <c r="H138" s="131"/>
      <c r="I138" s="132"/>
      <c r="J138" s="132"/>
      <c r="K138" s="132"/>
      <c r="L138" s="136"/>
      <c r="M138" s="136"/>
      <c r="N138" s="136"/>
      <c r="O138" s="136"/>
      <c r="P138" s="136"/>
      <c r="Q138" s="133"/>
      <c r="R138" s="135"/>
      <c r="S138" s="135"/>
      <c r="T138" s="135"/>
      <c r="U138" s="135"/>
      <c r="V138" s="135"/>
      <c r="W138" s="135"/>
      <c r="X138" s="135"/>
      <c r="Y138" s="135"/>
      <c r="Z138" s="135"/>
      <c r="AA138" s="135"/>
      <c r="AB138" s="135"/>
      <c r="AC138" s="135"/>
      <c r="AD138" s="136"/>
      <c r="AE138" s="138"/>
    </row>
    <row r="139" spans="1:31" s="137" customFormat="1" ht="14.25">
      <c r="A139" s="105"/>
      <c r="B139" s="131"/>
      <c r="C139" s="131"/>
      <c r="D139" s="131"/>
      <c r="E139" s="131"/>
      <c r="F139" s="131"/>
      <c r="G139" s="131"/>
      <c r="H139" s="131"/>
      <c r="I139" s="132"/>
      <c r="J139" s="132"/>
      <c r="K139" s="132"/>
      <c r="L139" s="136"/>
      <c r="M139" s="136"/>
      <c r="N139" s="136"/>
      <c r="O139" s="136"/>
      <c r="P139" s="136"/>
      <c r="Q139" s="133"/>
      <c r="R139" s="135"/>
      <c r="S139" s="135"/>
      <c r="T139" s="135"/>
      <c r="U139" s="135"/>
      <c r="V139" s="135"/>
      <c r="W139" s="135"/>
      <c r="X139" s="135"/>
      <c r="Y139" s="135"/>
      <c r="Z139" s="135"/>
      <c r="AA139" s="135"/>
      <c r="AB139" s="135"/>
      <c r="AC139" s="135"/>
      <c r="AD139" s="136"/>
      <c r="AE139" s="138"/>
    </row>
    <row r="140" spans="1:31" s="137" customFormat="1" ht="14.25">
      <c r="A140" s="105"/>
      <c r="B140" s="131"/>
      <c r="C140" s="131"/>
      <c r="D140" s="131"/>
      <c r="E140" s="131"/>
      <c r="F140" s="131"/>
      <c r="G140" s="131"/>
      <c r="H140" s="131"/>
      <c r="I140" s="132"/>
      <c r="J140" s="132"/>
      <c r="K140" s="132"/>
      <c r="L140" s="136"/>
      <c r="M140" s="136"/>
      <c r="N140" s="136"/>
      <c r="O140" s="136"/>
      <c r="P140" s="136"/>
      <c r="Q140" s="133"/>
      <c r="R140" s="135"/>
      <c r="S140" s="135"/>
      <c r="T140" s="135"/>
      <c r="U140" s="135"/>
      <c r="V140" s="135"/>
      <c r="W140" s="135"/>
      <c r="X140" s="135"/>
      <c r="Y140" s="135"/>
      <c r="Z140" s="135"/>
      <c r="AA140" s="135"/>
      <c r="AB140" s="135"/>
      <c r="AC140" s="135"/>
      <c r="AD140" s="136"/>
      <c r="AE140" s="138"/>
    </row>
    <row r="141" spans="1:31" s="137" customFormat="1" ht="14.25">
      <c r="A141" s="105"/>
      <c r="B141" s="131"/>
      <c r="C141" s="131"/>
      <c r="D141" s="131"/>
      <c r="E141" s="131"/>
      <c r="F141" s="131"/>
      <c r="G141" s="131"/>
      <c r="H141" s="131"/>
      <c r="I141" s="132"/>
      <c r="J141" s="132"/>
      <c r="K141" s="132"/>
      <c r="L141" s="136"/>
      <c r="M141" s="136"/>
      <c r="N141" s="136"/>
      <c r="O141" s="136"/>
      <c r="P141" s="136"/>
      <c r="Q141" s="133"/>
      <c r="R141" s="135"/>
      <c r="S141" s="135"/>
      <c r="T141" s="135"/>
      <c r="U141" s="135"/>
      <c r="V141" s="135"/>
      <c r="W141" s="135"/>
      <c r="X141" s="135"/>
      <c r="Y141" s="135"/>
      <c r="Z141" s="135"/>
      <c r="AA141" s="135"/>
      <c r="AB141" s="135"/>
      <c r="AC141" s="135"/>
      <c r="AD141" s="136"/>
      <c r="AE141" s="138"/>
    </row>
    <row r="142" spans="1:31" s="137" customFormat="1" ht="14.25">
      <c r="A142" s="105"/>
      <c r="B142" s="131"/>
      <c r="C142" s="131"/>
      <c r="D142" s="131"/>
      <c r="E142" s="131"/>
      <c r="F142" s="131"/>
      <c r="G142" s="131"/>
      <c r="H142" s="131"/>
      <c r="I142" s="132"/>
      <c r="J142" s="132"/>
      <c r="K142" s="132"/>
      <c r="L142" s="136"/>
      <c r="M142" s="136"/>
      <c r="N142" s="136"/>
      <c r="O142" s="136"/>
      <c r="P142" s="136"/>
      <c r="Q142" s="133"/>
      <c r="R142" s="135"/>
      <c r="S142" s="135"/>
      <c r="T142" s="135"/>
      <c r="U142" s="135"/>
      <c r="V142" s="135"/>
      <c r="W142" s="135"/>
      <c r="X142" s="135"/>
      <c r="Y142" s="135"/>
      <c r="Z142" s="135"/>
      <c r="AA142" s="135"/>
      <c r="AB142" s="135"/>
      <c r="AC142" s="135"/>
      <c r="AD142" s="136"/>
      <c r="AE142" s="138"/>
    </row>
    <row r="143" spans="1:31" s="137" customFormat="1" ht="14.25">
      <c r="A143" s="105"/>
      <c r="B143" s="131"/>
      <c r="C143" s="131"/>
      <c r="D143" s="131"/>
      <c r="E143" s="131"/>
      <c r="F143" s="131"/>
      <c r="G143" s="131"/>
      <c r="H143" s="131"/>
      <c r="I143" s="132"/>
      <c r="J143" s="132"/>
      <c r="K143" s="132"/>
      <c r="L143" s="136"/>
      <c r="M143" s="136"/>
      <c r="N143" s="136"/>
      <c r="O143" s="136"/>
      <c r="P143" s="136"/>
      <c r="Q143" s="133"/>
      <c r="R143" s="135"/>
      <c r="S143" s="135"/>
      <c r="T143" s="135"/>
      <c r="U143" s="135"/>
      <c r="V143" s="135"/>
      <c r="W143" s="135"/>
      <c r="X143" s="135"/>
      <c r="Y143" s="135"/>
      <c r="Z143" s="135"/>
      <c r="AA143" s="135"/>
      <c r="AB143" s="135"/>
      <c r="AC143" s="135"/>
      <c r="AD143" s="136"/>
      <c r="AE143" s="138"/>
    </row>
    <row r="144" spans="1:31" s="137" customFormat="1" ht="14.25">
      <c r="A144" s="105"/>
      <c r="B144" s="131"/>
      <c r="C144" s="131"/>
      <c r="D144" s="131"/>
      <c r="E144" s="131"/>
      <c r="F144" s="131"/>
      <c r="G144" s="131"/>
      <c r="H144" s="131"/>
      <c r="I144" s="132"/>
      <c r="J144" s="132"/>
      <c r="K144" s="132"/>
      <c r="L144" s="136"/>
      <c r="M144" s="136"/>
      <c r="N144" s="136"/>
      <c r="O144" s="136"/>
      <c r="P144" s="136"/>
      <c r="Q144" s="133"/>
      <c r="R144" s="135"/>
      <c r="S144" s="135"/>
      <c r="T144" s="135"/>
      <c r="U144" s="135"/>
      <c r="V144" s="135"/>
      <c r="W144" s="135"/>
      <c r="X144" s="135"/>
      <c r="Y144" s="135"/>
      <c r="Z144" s="135"/>
      <c r="AA144" s="135"/>
      <c r="AB144" s="135"/>
      <c r="AC144" s="135"/>
      <c r="AD144" s="136"/>
      <c r="AE144" s="138"/>
    </row>
    <row r="145" spans="1:31" s="137" customFormat="1" ht="14.25">
      <c r="A145" s="105"/>
      <c r="B145" s="131"/>
      <c r="C145" s="131"/>
      <c r="D145" s="131"/>
      <c r="E145" s="131"/>
      <c r="F145" s="131"/>
      <c r="G145" s="131"/>
      <c r="H145" s="131"/>
      <c r="I145" s="132"/>
      <c r="J145" s="132"/>
      <c r="K145" s="132"/>
      <c r="L145" s="136"/>
      <c r="M145" s="136"/>
      <c r="N145" s="136"/>
      <c r="O145" s="136"/>
      <c r="P145" s="136"/>
      <c r="Q145" s="133"/>
      <c r="R145" s="135"/>
      <c r="S145" s="135"/>
      <c r="T145" s="135"/>
      <c r="U145" s="135"/>
      <c r="V145" s="135"/>
      <c r="W145" s="135"/>
      <c r="X145" s="135"/>
      <c r="Y145" s="135"/>
      <c r="Z145" s="135"/>
      <c r="AA145" s="135"/>
      <c r="AB145" s="135"/>
      <c r="AC145" s="135"/>
      <c r="AD145" s="136"/>
      <c r="AE145" s="138"/>
    </row>
    <row r="146" spans="1:31" s="137" customFormat="1" ht="14.25">
      <c r="A146" s="105"/>
      <c r="B146" s="131"/>
      <c r="C146" s="131"/>
      <c r="D146" s="131"/>
      <c r="E146" s="131"/>
      <c r="F146" s="131"/>
      <c r="G146" s="131"/>
      <c r="H146" s="131"/>
      <c r="I146" s="132"/>
      <c r="J146" s="132"/>
      <c r="K146" s="132"/>
      <c r="L146" s="136"/>
      <c r="M146" s="136"/>
      <c r="N146" s="136"/>
      <c r="O146" s="136"/>
      <c r="P146" s="136"/>
      <c r="Q146" s="133"/>
      <c r="R146" s="135"/>
      <c r="S146" s="135"/>
      <c r="T146" s="135"/>
      <c r="U146" s="135"/>
      <c r="V146" s="135"/>
      <c r="W146" s="135"/>
      <c r="X146" s="135"/>
      <c r="Y146" s="135"/>
      <c r="Z146" s="135"/>
      <c r="AA146" s="135"/>
      <c r="AB146" s="135"/>
      <c r="AC146" s="135"/>
      <c r="AD146" s="136"/>
      <c r="AE146" s="138"/>
    </row>
    <row r="147" spans="1:31" s="137" customFormat="1" ht="14.25">
      <c r="A147" s="105"/>
      <c r="B147" s="131"/>
      <c r="C147" s="131"/>
      <c r="D147" s="131"/>
      <c r="E147" s="131"/>
      <c r="F147" s="131"/>
      <c r="G147" s="131"/>
      <c r="H147" s="131"/>
      <c r="I147" s="132"/>
      <c r="J147" s="132"/>
      <c r="K147" s="132"/>
      <c r="L147" s="136"/>
      <c r="M147" s="136"/>
      <c r="N147" s="136"/>
      <c r="O147" s="136"/>
      <c r="P147" s="136"/>
      <c r="Q147" s="133"/>
      <c r="R147" s="135"/>
      <c r="S147" s="135"/>
      <c r="T147" s="135"/>
      <c r="U147" s="135"/>
      <c r="V147" s="135"/>
      <c r="W147" s="135"/>
      <c r="X147" s="135"/>
      <c r="Y147" s="135"/>
      <c r="Z147" s="135"/>
      <c r="AA147" s="135"/>
      <c r="AB147" s="135"/>
      <c r="AC147" s="135"/>
      <c r="AD147" s="136"/>
      <c r="AE147" s="138"/>
    </row>
    <row r="148" spans="1:31" s="137" customFormat="1" ht="14.25">
      <c r="A148" s="105"/>
      <c r="B148" s="131"/>
      <c r="C148" s="131"/>
      <c r="D148" s="131"/>
      <c r="E148" s="131"/>
      <c r="F148" s="131"/>
      <c r="G148" s="131"/>
      <c r="H148" s="131"/>
      <c r="I148" s="132"/>
      <c r="J148" s="132"/>
      <c r="K148" s="132"/>
      <c r="L148" s="136"/>
      <c r="M148" s="136"/>
      <c r="N148" s="136"/>
      <c r="O148" s="136"/>
      <c r="P148" s="136"/>
      <c r="Q148" s="133"/>
      <c r="R148" s="135"/>
      <c r="S148" s="135"/>
      <c r="T148" s="135"/>
      <c r="U148" s="135"/>
      <c r="V148" s="135"/>
      <c r="W148" s="135"/>
      <c r="X148" s="135"/>
      <c r="Y148" s="135"/>
      <c r="Z148" s="135"/>
      <c r="AA148" s="135"/>
      <c r="AB148" s="135"/>
      <c r="AC148" s="135"/>
      <c r="AD148" s="136"/>
      <c r="AE148" s="138"/>
    </row>
    <row r="149" spans="1:31" s="137" customFormat="1" ht="14.25">
      <c r="A149" s="105"/>
      <c r="B149" s="131"/>
      <c r="C149" s="131"/>
      <c r="D149" s="131"/>
      <c r="E149" s="131"/>
      <c r="F149" s="131"/>
      <c r="G149" s="131"/>
      <c r="H149" s="131"/>
      <c r="I149" s="132"/>
      <c r="J149" s="132"/>
      <c r="K149" s="132"/>
      <c r="L149" s="136"/>
      <c r="M149" s="136"/>
      <c r="N149" s="136"/>
      <c r="O149" s="136"/>
      <c r="P149" s="136"/>
      <c r="Q149" s="133"/>
      <c r="R149" s="135"/>
      <c r="S149" s="135"/>
      <c r="T149" s="135"/>
      <c r="U149" s="135"/>
      <c r="V149" s="135"/>
      <c r="W149" s="135"/>
      <c r="X149" s="135"/>
      <c r="Y149" s="135"/>
      <c r="Z149" s="135"/>
      <c r="AA149" s="135"/>
      <c r="AB149" s="135"/>
      <c r="AC149" s="135"/>
      <c r="AD149" s="136"/>
      <c r="AE149" s="138"/>
    </row>
    <row r="150" spans="1:31" s="137" customFormat="1" ht="14.25">
      <c r="A150" s="105"/>
      <c r="B150" s="131"/>
      <c r="C150" s="131"/>
      <c r="D150" s="131"/>
      <c r="E150" s="131"/>
      <c r="F150" s="131"/>
      <c r="G150" s="131"/>
      <c r="H150" s="131"/>
      <c r="I150" s="132"/>
      <c r="J150" s="132"/>
      <c r="K150" s="132"/>
      <c r="L150" s="136"/>
      <c r="M150" s="136"/>
      <c r="N150" s="136"/>
      <c r="O150" s="136"/>
      <c r="P150" s="136"/>
      <c r="Q150" s="133"/>
      <c r="R150" s="135"/>
      <c r="S150" s="135"/>
      <c r="T150" s="135"/>
      <c r="U150" s="135"/>
      <c r="V150" s="135"/>
      <c r="W150" s="135"/>
      <c r="X150" s="135"/>
      <c r="Y150" s="135"/>
      <c r="Z150" s="135"/>
      <c r="AA150" s="135"/>
      <c r="AB150" s="135"/>
      <c r="AC150" s="135"/>
      <c r="AD150" s="136"/>
      <c r="AE150" s="138"/>
    </row>
    <row r="151" spans="1:31" s="137" customFormat="1" ht="14.25">
      <c r="A151" s="105"/>
      <c r="B151" s="131"/>
      <c r="C151" s="131"/>
      <c r="D151" s="131"/>
      <c r="E151" s="131"/>
      <c r="F151" s="131"/>
      <c r="G151" s="131"/>
      <c r="H151" s="131"/>
      <c r="I151" s="132"/>
      <c r="J151" s="132"/>
      <c r="K151" s="132"/>
      <c r="L151" s="136"/>
      <c r="M151" s="136"/>
      <c r="N151" s="136"/>
      <c r="O151" s="136"/>
      <c r="P151" s="136"/>
      <c r="Q151" s="133"/>
      <c r="R151" s="135"/>
      <c r="S151" s="135"/>
      <c r="T151" s="135"/>
      <c r="U151" s="135"/>
      <c r="V151" s="135"/>
      <c r="W151" s="135"/>
      <c r="X151" s="135"/>
      <c r="Y151" s="135"/>
      <c r="Z151" s="135"/>
      <c r="AA151" s="135"/>
      <c r="AB151" s="135"/>
      <c r="AC151" s="135"/>
      <c r="AD151" s="136"/>
      <c r="AE151" s="138"/>
    </row>
    <row r="152" spans="1:31" s="137" customFormat="1" ht="14.25">
      <c r="A152" s="105"/>
      <c r="B152" s="131"/>
      <c r="C152" s="131"/>
      <c r="D152" s="131"/>
      <c r="E152" s="131"/>
      <c r="F152" s="131"/>
      <c r="G152" s="131"/>
      <c r="H152" s="131"/>
      <c r="I152" s="132"/>
      <c r="J152" s="132"/>
      <c r="K152" s="132"/>
      <c r="L152" s="136"/>
      <c r="M152" s="136"/>
      <c r="N152" s="136"/>
      <c r="O152" s="136"/>
      <c r="P152" s="136"/>
      <c r="Q152" s="133"/>
      <c r="R152" s="135"/>
      <c r="S152" s="135"/>
      <c r="T152" s="135"/>
      <c r="U152" s="135"/>
      <c r="V152" s="135"/>
      <c r="W152" s="135"/>
      <c r="X152" s="135"/>
      <c r="Y152" s="135"/>
      <c r="Z152" s="135"/>
      <c r="AA152" s="135"/>
      <c r="AB152" s="135"/>
      <c r="AC152" s="135"/>
      <c r="AD152" s="136"/>
      <c r="AE152" s="138"/>
    </row>
    <row r="153" spans="1:31" s="137" customFormat="1" ht="14.25">
      <c r="A153" s="105"/>
      <c r="B153" s="131"/>
      <c r="C153" s="131"/>
      <c r="D153" s="131"/>
      <c r="E153" s="131"/>
      <c r="F153" s="131"/>
      <c r="G153" s="131"/>
      <c r="H153" s="131"/>
      <c r="I153" s="132"/>
      <c r="J153" s="132"/>
      <c r="K153" s="132"/>
      <c r="L153" s="136"/>
      <c r="M153" s="136"/>
      <c r="N153" s="136"/>
      <c r="O153" s="136"/>
      <c r="P153" s="136"/>
      <c r="Q153" s="133"/>
      <c r="R153" s="135"/>
      <c r="S153" s="135"/>
      <c r="T153" s="135"/>
      <c r="U153" s="135"/>
      <c r="V153" s="135"/>
      <c r="W153" s="135"/>
      <c r="X153" s="135"/>
      <c r="Y153" s="135"/>
      <c r="Z153" s="135"/>
      <c r="AA153" s="135"/>
      <c r="AB153" s="135"/>
      <c r="AC153" s="135"/>
      <c r="AD153" s="136"/>
      <c r="AE153" s="138"/>
    </row>
    <row r="154" spans="1:31" s="137" customFormat="1" ht="14.25">
      <c r="A154" s="105"/>
      <c r="B154" s="131"/>
      <c r="C154" s="131"/>
      <c r="D154" s="131"/>
      <c r="E154" s="131"/>
      <c r="F154" s="131"/>
      <c r="G154" s="131"/>
      <c r="H154" s="131"/>
      <c r="I154" s="132"/>
      <c r="J154" s="132"/>
      <c r="K154" s="132"/>
      <c r="L154" s="136"/>
      <c r="M154" s="136"/>
      <c r="N154" s="136"/>
      <c r="O154" s="136"/>
      <c r="P154" s="136"/>
      <c r="Q154" s="133"/>
      <c r="R154" s="135"/>
      <c r="S154" s="135"/>
      <c r="T154" s="135"/>
      <c r="U154" s="135"/>
      <c r="V154" s="135"/>
      <c r="W154" s="135"/>
      <c r="X154" s="135"/>
      <c r="Y154" s="135"/>
      <c r="Z154" s="135"/>
      <c r="AA154" s="135"/>
      <c r="AB154" s="135"/>
      <c r="AC154" s="135"/>
      <c r="AD154" s="136"/>
      <c r="AE154" s="138"/>
    </row>
    <row r="155" spans="1:31" s="137" customFormat="1" ht="14.25">
      <c r="A155" s="105"/>
      <c r="B155" s="131"/>
      <c r="C155" s="131"/>
      <c r="D155" s="131"/>
      <c r="E155" s="131"/>
      <c r="F155" s="131"/>
      <c r="G155" s="131"/>
      <c r="H155" s="131"/>
      <c r="I155" s="132"/>
      <c r="J155" s="132"/>
      <c r="K155" s="132"/>
      <c r="L155" s="136"/>
      <c r="M155" s="136"/>
      <c r="N155" s="136"/>
      <c r="O155" s="136"/>
      <c r="P155" s="136"/>
      <c r="Q155" s="133"/>
      <c r="R155" s="135"/>
      <c r="S155" s="135"/>
      <c r="T155" s="135"/>
      <c r="U155" s="135"/>
      <c r="V155" s="135"/>
      <c r="W155" s="135"/>
      <c r="X155" s="135"/>
      <c r="Y155" s="135"/>
      <c r="Z155" s="135"/>
      <c r="AA155" s="135"/>
      <c r="AB155" s="135"/>
      <c r="AC155" s="135"/>
      <c r="AD155" s="136"/>
      <c r="AE155" s="138"/>
    </row>
    <row r="156" spans="1:31" s="137" customFormat="1" ht="14.25">
      <c r="A156" s="105"/>
      <c r="B156" s="131"/>
      <c r="C156" s="131"/>
      <c r="D156" s="131"/>
      <c r="E156" s="131"/>
      <c r="F156" s="131"/>
      <c r="G156" s="131"/>
      <c r="H156" s="131"/>
      <c r="I156" s="132"/>
      <c r="J156" s="132"/>
      <c r="K156" s="132"/>
      <c r="L156" s="136"/>
      <c r="M156" s="136"/>
      <c r="N156" s="136"/>
      <c r="O156" s="136"/>
      <c r="P156" s="136"/>
      <c r="Q156" s="133"/>
      <c r="R156" s="135"/>
      <c r="S156" s="135"/>
      <c r="T156" s="135"/>
      <c r="U156" s="135"/>
      <c r="V156" s="135"/>
      <c r="W156" s="135"/>
      <c r="X156" s="135"/>
      <c r="Y156" s="135"/>
      <c r="Z156" s="135"/>
      <c r="AA156" s="135"/>
      <c r="AB156" s="135"/>
      <c r="AC156" s="135"/>
      <c r="AD156" s="136"/>
      <c r="AE156" s="138"/>
    </row>
    <row r="157" spans="1:31" s="137" customFormat="1" ht="14.25">
      <c r="A157" s="105"/>
      <c r="B157" s="131"/>
      <c r="C157" s="131"/>
      <c r="D157" s="131"/>
      <c r="E157" s="131"/>
      <c r="F157" s="131"/>
      <c r="G157" s="131"/>
      <c r="H157" s="131"/>
      <c r="I157" s="132"/>
      <c r="J157" s="132"/>
      <c r="K157" s="132"/>
      <c r="L157" s="136"/>
      <c r="M157" s="136"/>
      <c r="N157" s="136"/>
      <c r="O157" s="136"/>
      <c r="P157" s="136"/>
      <c r="Q157" s="133"/>
      <c r="R157" s="135"/>
      <c r="S157" s="135"/>
      <c r="T157" s="135"/>
      <c r="U157" s="135"/>
      <c r="V157" s="135"/>
      <c r="W157" s="135"/>
      <c r="X157" s="135"/>
      <c r="Y157" s="135"/>
      <c r="Z157" s="135"/>
      <c r="AA157" s="135"/>
      <c r="AB157" s="135"/>
      <c r="AC157" s="135"/>
      <c r="AD157" s="136"/>
      <c r="AE157" s="138"/>
    </row>
    <row r="158" spans="1:31" s="137" customFormat="1" ht="14.25">
      <c r="A158" s="105"/>
      <c r="B158" s="131"/>
      <c r="C158" s="131"/>
      <c r="D158" s="131"/>
      <c r="E158" s="131"/>
      <c r="F158" s="131"/>
      <c r="G158" s="131"/>
      <c r="H158" s="131"/>
      <c r="I158" s="132"/>
      <c r="J158" s="132"/>
      <c r="K158" s="132"/>
      <c r="L158" s="136"/>
      <c r="M158" s="136"/>
      <c r="N158" s="136"/>
      <c r="O158" s="136"/>
      <c r="P158" s="136"/>
      <c r="Q158" s="133"/>
      <c r="R158" s="135"/>
      <c r="S158" s="135"/>
      <c r="T158" s="135"/>
      <c r="U158" s="135"/>
      <c r="V158" s="135"/>
      <c r="W158" s="135"/>
      <c r="X158" s="135"/>
      <c r="Y158" s="135"/>
      <c r="Z158" s="135"/>
      <c r="AA158" s="135"/>
      <c r="AB158" s="135"/>
      <c r="AC158" s="135"/>
      <c r="AD158" s="136"/>
      <c r="AE158" s="138"/>
    </row>
    <row r="159" spans="1:31" s="137" customFormat="1" ht="14.25">
      <c r="A159" s="105"/>
      <c r="B159" s="131"/>
      <c r="C159" s="131"/>
      <c r="D159" s="131"/>
      <c r="E159" s="131"/>
      <c r="F159" s="131"/>
      <c r="G159" s="131"/>
      <c r="H159" s="131"/>
      <c r="I159" s="132"/>
      <c r="J159" s="132"/>
      <c r="K159" s="132"/>
      <c r="L159" s="136"/>
      <c r="M159" s="136"/>
      <c r="N159" s="136"/>
      <c r="O159" s="136"/>
      <c r="P159" s="136"/>
      <c r="Q159" s="133"/>
      <c r="R159" s="135"/>
      <c r="S159" s="135"/>
      <c r="T159" s="135"/>
      <c r="U159" s="135"/>
      <c r="V159" s="135"/>
      <c r="W159" s="135"/>
      <c r="X159" s="135"/>
      <c r="Y159" s="135"/>
      <c r="Z159" s="135"/>
      <c r="AA159" s="135"/>
      <c r="AB159" s="135"/>
      <c r="AC159" s="135"/>
      <c r="AD159" s="136"/>
      <c r="AE159" s="138"/>
    </row>
    <row r="160" spans="1:31" s="137" customFormat="1" ht="14.25">
      <c r="A160" s="105"/>
      <c r="B160" s="131"/>
      <c r="C160" s="131"/>
      <c r="D160" s="131"/>
      <c r="E160" s="131"/>
      <c r="F160" s="131"/>
      <c r="G160" s="131"/>
      <c r="H160" s="131"/>
      <c r="I160" s="132"/>
      <c r="J160" s="132"/>
      <c r="K160" s="132"/>
      <c r="L160" s="136"/>
      <c r="M160" s="136"/>
      <c r="N160" s="136"/>
      <c r="O160" s="136"/>
      <c r="P160" s="136"/>
      <c r="Q160" s="133"/>
      <c r="R160" s="135"/>
      <c r="S160" s="135"/>
      <c r="T160" s="135"/>
      <c r="U160" s="135"/>
      <c r="V160" s="135"/>
      <c r="W160" s="135"/>
      <c r="X160" s="135"/>
      <c r="Y160" s="135"/>
      <c r="Z160" s="135"/>
      <c r="AA160" s="135"/>
      <c r="AB160" s="135"/>
      <c r="AC160" s="135"/>
      <c r="AD160" s="136"/>
      <c r="AE160" s="138"/>
    </row>
    <row r="161" spans="1:31" s="137" customFormat="1" ht="14.25">
      <c r="A161" s="105"/>
      <c r="B161" s="131"/>
      <c r="C161" s="131"/>
      <c r="D161" s="131"/>
      <c r="E161" s="131"/>
      <c r="F161" s="131"/>
      <c r="G161" s="131"/>
      <c r="H161" s="131"/>
      <c r="I161" s="132"/>
      <c r="J161" s="132"/>
      <c r="K161" s="132"/>
      <c r="L161" s="136"/>
      <c r="M161" s="136"/>
      <c r="N161" s="136"/>
      <c r="O161" s="136"/>
      <c r="P161" s="136"/>
      <c r="Q161" s="133"/>
      <c r="R161" s="135"/>
      <c r="S161" s="135"/>
      <c r="T161" s="135"/>
      <c r="U161" s="135"/>
      <c r="V161" s="135"/>
      <c r="W161" s="135"/>
      <c r="X161" s="135"/>
      <c r="Y161" s="135"/>
      <c r="Z161" s="135"/>
      <c r="AA161" s="135"/>
      <c r="AB161" s="135"/>
      <c r="AC161" s="135"/>
      <c r="AD161" s="136"/>
      <c r="AE161" s="138"/>
    </row>
    <row r="162" spans="1:31" s="137" customFormat="1" ht="14.25">
      <c r="A162" s="105"/>
      <c r="B162" s="131"/>
      <c r="C162" s="131"/>
      <c r="D162" s="131"/>
      <c r="E162" s="131"/>
      <c r="F162" s="131"/>
      <c r="G162" s="131"/>
      <c r="H162" s="131"/>
      <c r="I162" s="132"/>
      <c r="J162" s="132"/>
      <c r="K162" s="132"/>
      <c r="L162" s="136"/>
      <c r="M162" s="136"/>
      <c r="N162" s="136"/>
      <c r="O162" s="136"/>
      <c r="P162" s="136"/>
      <c r="Q162" s="133"/>
      <c r="R162" s="135"/>
      <c r="S162" s="135"/>
      <c r="T162" s="135"/>
      <c r="U162" s="135"/>
      <c r="V162" s="135"/>
      <c r="W162" s="135"/>
      <c r="X162" s="135"/>
      <c r="Y162" s="135"/>
      <c r="Z162" s="135"/>
      <c r="AA162" s="135"/>
      <c r="AB162" s="135"/>
      <c r="AC162" s="135"/>
      <c r="AD162" s="136"/>
      <c r="AE162" s="138"/>
    </row>
    <row r="163" spans="1:31" s="137" customFormat="1" ht="14.25">
      <c r="A163" s="105"/>
      <c r="B163" s="131"/>
      <c r="C163" s="131"/>
      <c r="D163" s="131"/>
      <c r="E163" s="131"/>
      <c r="F163" s="131"/>
      <c r="G163" s="131"/>
      <c r="H163" s="131"/>
      <c r="I163" s="132"/>
      <c r="J163" s="132"/>
      <c r="K163" s="132"/>
      <c r="L163" s="136"/>
      <c r="M163" s="136"/>
      <c r="N163" s="136"/>
      <c r="O163" s="136"/>
      <c r="P163" s="136"/>
      <c r="Q163" s="133"/>
      <c r="R163" s="135"/>
      <c r="S163" s="135"/>
      <c r="T163" s="135"/>
      <c r="U163" s="135"/>
      <c r="V163" s="135"/>
      <c r="W163" s="135"/>
      <c r="X163" s="135"/>
      <c r="Y163" s="135"/>
      <c r="Z163" s="135"/>
      <c r="AA163" s="135"/>
      <c r="AB163" s="135"/>
      <c r="AC163" s="135"/>
      <c r="AD163" s="136"/>
      <c r="AE163" s="138"/>
    </row>
    <row r="164" spans="1:31" s="137" customFormat="1" ht="14.25">
      <c r="A164" s="105"/>
      <c r="B164" s="131"/>
      <c r="C164" s="131"/>
      <c r="D164" s="131"/>
      <c r="E164" s="131"/>
      <c r="F164" s="131"/>
      <c r="G164" s="131"/>
      <c r="H164" s="131"/>
      <c r="I164" s="132"/>
      <c r="J164" s="132"/>
      <c r="K164" s="132"/>
      <c r="L164" s="136"/>
      <c r="M164" s="136"/>
      <c r="N164" s="136"/>
      <c r="O164" s="136"/>
      <c r="P164" s="136"/>
      <c r="Q164" s="133"/>
      <c r="R164" s="135"/>
      <c r="S164" s="135"/>
      <c r="T164" s="135"/>
      <c r="U164" s="135"/>
      <c r="V164" s="135"/>
      <c r="W164" s="135"/>
      <c r="X164" s="135"/>
      <c r="Y164" s="135"/>
      <c r="Z164" s="135"/>
      <c r="AA164" s="135"/>
      <c r="AB164" s="135"/>
      <c r="AC164" s="135"/>
      <c r="AD164" s="136"/>
      <c r="AE164" s="138"/>
    </row>
    <row r="165" spans="1:31" s="137" customFormat="1" ht="14.25">
      <c r="A165" s="105"/>
      <c r="B165" s="131"/>
      <c r="C165" s="131"/>
      <c r="D165" s="131"/>
      <c r="E165" s="131"/>
      <c r="F165" s="131"/>
      <c r="G165" s="131"/>
      <c r="H165" s="131"/>
      <c r="I165" s="132"/>
      <c r="J165" s="132"/>
      <c r="K165" s="132"/>
      <c r="L165" s="136"/>
      <c r="M165" s="136"/>
      <c r="N165" s="136"/>
      <c r="O165" s="136"/>
      <c r="P165" s="136"/>
      <c r="Q165" s="133"/>
      <c r="R165" s="135"/>
      <c r="S165" s="135"/>
      <c r="T165" s="135"/>
      <c r="U165" s="135"/>
      <c r="V165" s="135"/>
      <c r="W165" s="135"/>
      <c r="X165" s="135"/>
      <c r="Y165" s="135"/>
      <c r="Z165" s="135"/>
      <c r="AA165" s="135"/>
      <c r="AB165" s="135"/>
      <c r="AC165" s="135"/>
      <c r="AD165" s="136"/>
      <c r="AE165" s="138"/>
    </row>
    <row r="166" spans="1:31" s="137" customFormat="1" ht="14.25">
      <c r="A166" s="105"/>
      <c r="B166" s="131"/>
      <c r="C166" s="131"/>
      <c r="D166" s="131"/>
      <c r="E166" s="131"/>
      <c r="F166" s="131"/>
      <c r="G166" s="131"/>
      <c r="H166" s="131"/>
      <c r="I166" s="132"/>
      <c r="J166" s="132"/>
      <c r="K166" s="132"/>
      <c r="L166" s="136"/>
      <c r="M166" s="136"/>
      <c r="N166" s="136"/>
      <c r="O166" s="136"/>
      <c r="P166" s="136"/>
      <c r="Q166" s="133"/>
      <c r="R166" s="135"/>
      <c r="S166" s="135"/>
      <c r="T166" s="135"/>
      <c r="U166" s="135"/>
      <c r="V166" s="135"/>
      <c r="W166" s="135"/>
      <c r="X166" s="135"/>
      <c r="Y166" s="135"/>
      <c r="Z166" s="135"/>
      <c r="AA166" s="135"/>
      <c r="AB166" s="135"/>
      <c r="AC166" s="135"/>
      <c r="AD166" s="136"/>
      <c r="AE166" s="138"/>
    </row>
    <row r="167" spans="1:31" s="137" customFormat="1" ht="14.25">
      <c r="A167" s="105"/>
      <c r="B167" s="131"/>
      <c r="C167" s="131"/>
      <c r="D167" s="131"/>
      <c r="E167" s="131"/>
      <c r="F167" s="131"/>
      <c r="G167" s="131"/>
      <c r="H167" s="131"/>
      <c r="I167" s="132"/>
      <c r="J167" s="132"/>
      <c r="K167" s="132"/>
      <c r="L167" s="136"/>
      <c r="M167" s="136"/>
      <c r="N167" s="136"/>
      <c r="O167" s="136"/>
      <c r="P167" s="136"/>
      <c r="Q167" s="133"/>
      <c r="R167" s="135"/>
      <c r="S167" s="135"/>
      <c r="T167" s="135"/>
      <c r="U167" s="135"/>
      <c r="V167" s="135"/>
      <c r="W167" s="135"/>
      <c r="X167" s="135"/>
      <c r="Y167" s="135"/>
      <c r="Z167" s="135"/>
      <c r="AA167" s="135"/>
      <c r="AB167" s="135"/>
      <c r="AC167" s="135"/>
      <c r="AD167" s="136"/>
      <c r="AE167" s="138"/>
    </row>
    <row r="168" spans="1:31" s="137" customFormat="1" ht="14.25">
      <c r="A168" s="105"/>
      <c r="B168" s="131"/>
      <c r="C168" s="131"/>
      <c r="D168" s="131"/>
      <c r="E168" s="131"/>
      <c r="F168" s="131"/>
      <c r="G168" s="131"/>
      <c r="H168" s="131"/>
      <c r="I168" s="132"/>
      <c r="J168" s="132"/>
      <c r="K168" s="132"/>
      <c r="L168" s="136"/>
      <c r="M168" s="136"/>
      <c r="N168" s="136"/>
      <c r="O168" s="136"/>
      <c r="P168" s="136"/>
      <c r="Q168" s="133"/>
      <c r="R168" s="135"/>
      <c r="S168" s="135"/>
      <c r="T168" s="135"/>
      <c r="U168" s="135"/>
      <c r="V168" s="135"/>
      <c r="W168" s="135"/>
      <c r="X168" s="135"/>
      <c r="Y168" s="135"/>
      <c r="Z168" s="135"/>
      <c r="AA168" s="135"/>
      <c r="AB168" s="135"/>
      <c r="AC168" s="135"/>
      <c r="AD168" s="136"/>
      <c r="AE168" s="138"/>
    </row>
    <row r="169" spans="1:31" s="137" customFormat="1" ht="14.25">
      <c r="A169" s="105"/>
      <c r="B169" s="131"/>
      <c r="C169" s="131"/>
      <c r="D169" s="131"/>
      <c r="E169" s="131"/>
      <c r="F169" s="131"/>
      <c r="G169" s="131"/>
      <c r="H169" s="131"/>
      <c r="I169" s="132"/>
      <c r="J169" s="132"/>
      <c r="K169" s="132"/>
      <c r="L169" s="136"/>
      <c r="M169" s="136"/>
      <c r="N169" s="136"/>
      <c r="O169" s="136"/>
      <c r="P169" s="136"/>
      <c r="Q169" s="133"/>
      <c r="R169" s="135"/>
      <c r="S169" s="135"/>
      <c r="T169" s="135"/>
      <c r="U169" s="135"/>
      <c r="V169" s="135"/>
      <c r="W169" s="135"/>
      <c r="X169" s="135"/>
      <c r="Y169" s="135"/>
      <c r="Z169" s="135"/>
      <c r="AA169" s="135"/>
      <c r="AB169" s="135"/>
      <c r="AC169" s="135"/>
      <c r="AD169" s="136"/>
      <c r="AE169" s="138"/>
    </row>
    <row r="170" spans="1:31" s="137" customFormat="1" ht="14.25">
      <c r="A170" s="105"/>
      <c r="B170" s="131"/>
      <c r="C170" s="131"/>
      <c r="D170" s="131"/>
      <c r="E170" s="131"/>
      <c r="F170" s="131"/>
      <c r="G170" s="131"/>
      <c r="H170" s="131"/>
      <c r="I170" s="132"/>
      <c r="J170" s="132"/>
      <c r="K170" s="132"/>
      <c r="L170" s="136"/>
      <c r="M170" s="136"/>
      <c r="N170" s="136"/>
      <c r="O170" s="136"/>
      <c r="P170" s="136"/>
      <c r="Q170" s="133"/>
      <c r="R170" s="135"/>
      <c r="S170" s="135"/>
      <c r="T170" s="135"/>
      <c r="U170" s="135"/>
      <c r="V170" s="135"/>
      <c r="W170" s="135"/>
      <c r="X170" s="135"/>
      <c r="Y170" s="135"/>
      <c r="Z170" s="135"/>
      <c r="AA170" s="135"/>
      <c r="AB170" s="135"/>
      <c r="AC170" s="135"/>
      <c r="AD170" s="136"/>
      <c r="AE170" s="138"/>
    </row>
    <row r="171" spans="1:31" s="137" customFormat="1" ht="14.25">
      <c r="A171" s="105"/>
      <c r="B171" s="131"/>
      <c r="C171" s="131"/>
      <c r="D171" s="131"/>
      <c r="E171" s="131"/>
      <c r="F171" s="131"/>
      <c r="G171" s="131"/>
      <c r="H171" s="131"/>
      <c r="I171" s="132"/>
      <c r="J171" s="132"/>
      <c r="K171" s="132"/>
      <c r="L171" s="136"/>
      <c r="M171" s="136"/>
      <c r="N171" s="136"/>
      <c r="O171" s="136"/>
      <c r="P171" s="136"/>
      <c r="Q171" s="133"/>
      <c r="R171" s="135"/>
      <c r="S171" s="135"/>
      <c r="T171" s="135"/>
      <c r="U171" s="135"/>
      <c r="V171" s="135"/>
      <c r="W171" s="135"/>
      <c r="X171" s="135"/>
      <c r="Y171" s="135"/>
      <c r="Z171" s="135"/>
      <c r="AA171" s="135"/>
      <c r="AB171" s="135"/>
      <c r="AC171" s="135"/>
      <c r="AD171" s="136"/>
      <c r="AE171" s="138"/>
    </row>
    <row r="172" spans="1:31" s="137" customFormat="1" ht="14.25">
      <c r="A172" s="105"/>
      <c r="B172" s="131"/>
      <c r="C172" s="131"/>
      <c r="D172" s="131"/>
      <c r="E172" s="131"/>
      <c r="F172" s="131"/>
      <c r="G172" s="131"/>
      <c r="H172" s="131"/>
      <c r="I172" s="132"/>
      <c r="J172" s="132"/>
      <c r="K172" s="132"/>
      <c r="L172" s="136"/>
      <c r="M172" s="136"/>
      <c r="N172" s="136"/>
      <c r="O172" s="136"/>
      <c r="P172" s="136"/>
      <c r="Q172" s="133"/>
      <c r="R172" s="135"/>
      <c r="S172" s="135"/>
      <c r="T172" s="135"/>
      <c r="U172" s="135"/>
      <c r="V172" s="135"/>
      <c r="W172" s="135"/>
      <c r="X172" s="135"/>
      <c r="Y172" s="135"/>
      <c r="Z172" s="135"/>
      <c r="AA172" s="135"/>
      <c r="AB172" s="135"/>
      <c r="AC172" s="135"/>
      <c r="AD172" s="136"/>
      <c r="AE172" s="138"/>
    </row>
    <row r="173" spans="1:31" s="137" customFormat="1" ht="14.25">
      <c r="A173" s="105"/>
      <c r="B173" s="131"/>
      <c r="C173" s="131"/>
      <c r="D173" s="131"/>
      <c r="E173" s="131"/>
      <c r="F173" s="131"/>
      <c r="G173" s="131"/>
      <c r="H173" s="131"/>
      <c r="I173" s="132"/>
      <c r="J173" s="132"/>
      <c r="K173" s="132"/>
      <c r="L173" s="136"/>
      <c r="M173" s="136"/>
      <c r="N173" s="136"/>
      <c r="O173" s="136"/>
      <c r="P173" s="136"/>
      <c r="Q173" s="133"/>
      <c r="R173" s="135"/>
      <c r="S173" s="135"/>
      <c r="T173" s="135"/>
      <c r="U173" s="135"/>
      <c r="V173" s="135"/>
      <c r="W173" s="135"/>
      <c r="X173" s="135"/>
      <c r="Y173" s="135"/>
      <c r="Z173" s="135"/>
      <c r="AA173" s="135"/>
      <c r="AB173" s="135"/>
      <c r="AC173" s="135"/>
      <c r="AD173" s="136"/>
      <c r="AE173" s="138"/>
    </row>
    <row r="174" spans="1:31" s="137" customFormat="1" ht="14.25">
      <c r="A174" s="105"/>
      <c r="B174" s="131"/>
      <c r="C174" s="131"/>
      <c r="D174" s="131"/>
      <c r="E174" s="131"/>
      <c r="F174" s="131"/>
      <c r="G174" s="131"/>
      <c r="H174" s="131"/>
      <c r="I174" s="132"/>
      <c r="J174" s="132"/>
      <c r="K174" s="132"/>
      <c r="L174" s="136"/>
      <c r="M174" s="136"/>
      <c r="N174" s="136"/>
      <c r="O174" s="136"/>
      <c r="P174" s="136"/>
      <c r="Q174" s="133"/>
      <c r="R174" s="135"/>
      <c r="S174" s="135"/>
      <c r="T174" s="135"/>
      <c r="U174" s="135"/>
      <c r="V174" s="135"/>
      <c r="W174" s="135"/>
      <c r="X174" s="135"/>
      <c r="Y174" s="135"/>
      <c r="Z174" s="135"/>
      <c r="AA174" s="135"/>
      <c r="AB174" s="135"/>
      <c r="AC174" s="135"/>
      <c r="AD174" s="136"/>
      <c r="AE174" s="138"/>
    </row>
    <row r="175" spans="1:31" s="137" customFormat="1" ht="14.25">
      <c r="A175" s="105"/>
      <c r="B175" s="131"/>
      <c r="C175" s="131"/>
      <c r="D175" s="131"/>
      <c r="E175" s="131"/>
      <c r="F175" s="131"/>
      <c r="G175" s="131"/>
      <c r="H175" s="131"/>
      <c r="I175" s="132"/>
      <c r="J175" s="132"/>
      <c r="K175" s="132"/>
      <c r="L175" s="136"/>
      <c r="M175" s="136"/>
      <c r="N175" s="136"/>
      <c r="O175" s="136"/>
      <c r="P175" s="136"/>
      <c r="Q175" s="133"/>
      <c r="R175" s="135"/>
      <c r="S175" s="135"/>
      <c r="T175" s="135"/>
      <c r="U175" s="135"/>
      <c r="V175" s="135"/>
      <c r="W175" s="135"/>
      <c r="X175" s="135"/>
      <c r="Y175" s="135"/>
      <c r="Z175" s="135"/>
      <c r="AA175" s="135"/>
      <c r="AB175" s="135"/>
      <c r="AC175" s="135"/>
      <c r="AD175" s="136"/>
      <c r="AE175" s="138"/>
    </row>
    <row r="176" spans="1:31" s="137" customFormat="1" ht="14.25">
      <c r="A176" s="105"/>
      <c r="B176" s="131"/>
      <c r="C176" s="131"/>
      <c r="D176" s="131"/>
      <c r="E176" s="131"/>
      <c r="F176" s="131"/>
      <c r="G176" s="131"/>
      <c r="H176" s="131"/>
      <c r="I176" s="132"/>
      <c r="J176" s="132"/>
      <c r="K176" s="132"/>
      <c r="L176" s="136"/>
      <c r="M176" s="136"/>
      <c r="N176" s="136"/>
      <c r="O176" s="136"/>
      <c r="P176" s="136"/>
      <c r="Q176" s="133"/>
      <c r="R176" s="135"/>
      <c r="S176" s="135"/>
      <c r="T176" s="135"/>
      <c r="U176" s="135"/>
      <c r="V176" s="135"/>
      <c r="W176" s="135"/>
      <c r="X176" s="135"/>
      <c r="Y176" s="135"/>
      <c r="Z176" s="135"/>
      <c r="AA176" s="135"/>
      <c r="AB176" s="135"/>
      <c r="AC176" s="135"/>
      <c r="AD176" s="136"/>
      <c r="AE176" s="138"/>
    </row>
    <row r="177" spans="1:31" s="137" customFormat="1" ht="14.25">
      <c r="A177" s="105"/>
      <c r="B177" s="131"/>
      <c r="C177" s="131"/>
      <c r="D177" s="131"/>
      <c r="E177" s="131"/>
      <c r="F177" s="131"/>
      <c r="G177" s="131"/>
      <c r="H177" s="131"/>
      <c r="I177" s="132"/>
      <c r="J177" s="132"/>
      <c r="K177" s="132"/>
      <c r="L177" s="136"/>
      <c r="M177" s="136"/>
      <c r="N177" s="136"/>
      <c r="O177" s="136"/>
      <c r="P177" s="136"/>
      <c r="Q177" s="133"/>
      <c r="R177" s="135"/>
      <c r="S177" s="135"/>
      <c r="T177" s="135"/>
      <c r="U177" s="135"/>
      <c r="V177" s="135"/>
      <c r="W177" s="135"/>
      <c r="X177" s="135"/>
      <c r="Y177" s="135"/>
      <c r="Z177" s="135"/>
      <c r="AA177" s="135"/>
      <c r="AB177" s="135"/>
      <c r="AC177" s="135"/>
      <c r="AD177" s="136"/>
      <c r="AE177" s="138"/>
    </row>
    <row r="178" spans="1:31" s="137" customFormat="1" ht="14.25">
      <c r="A178" s="105"/>
      <c r="B178" s="131"/>
      <c r="C178" s="131"/>
      <c r="D178" s="131"/>
      <c r="E178" s="131"/>
      <c r="F178" s="131"/>
      <c r="G178" s="131"/>
      <c r="H178" s="131"/>
      <c r="I178" s="132"/>
      <c r="J178" s="132"/>
      <c r="K178" s="132"/>
      <c r="L178" s="136"/>
      <c r="M178" s="136"/>
      <c r="N178" s="136"/>
      <c r="O178" s="136"/>
      <c r="P178" s="136"/>
      <c r="Q178" s="133"/>
      <c r="R178" s="135"/>
      <c r="S178" s="135"/>
      <c r="T178" s="135"/>
      <c r="U178" s="135"/>
      <c r="V178" s="135"/>
      <c r="W178" s="135"/>
      <c r="X178" s="135"/>
      <c r="Y178" s="135"/>
      <c r="Z178" s="135"/>
      <c r="AA178" s="135"/>
      <c r="AB178" s="135"/>
      <c r="AC178" s="135"/>
      <c r="AD178" s="136"/>
      <c r="AE178" s="138"/>
    </row>
    <row r="179" spans="1:31" s="137" customFormat="1" ht="14.25">
      <c r="A179" s="105"/>
      <c r="B179" s="131"/>
      <c r="C179" s="131"/>
      <c r="D179" s="131"/>
      <c r="E179" s="131"/>
      <c r="F179" s="131"/>
      <c r="G179" s="131"/>
      <c r="H179" s="131"/>
      <c r="I179" s="132"/>
      <c r="J179" s="132"/>
      <c r="K179" s="132"/>
      <c r="L179" s="136"/>
      <c r="M179" s="136"/>
      <c r="N179" s="136"/>
      <c r="O179" s="136"/>
      <c r="P179" s="136"/>
      <c r="Q179" s="133"/>
      <c r="R179" s="135"/>
      <c r="S179" s="135"/>
      <c r="T179" s="135"/>
      <c r="U179" s="135"/>
      <c r="V179" s="135"/>
      <c r="W179" s="135"/>
      <c r="X179" s="135"/>
      <c r="Y179" s="135"/>
      <c r="Z179" s="135"/>
      <c r="AA179" s="135"/>
      <c r="AB179" s="135"/>
      <c r="AC179" s="135"/>
      <c r="AD179" s="136"/>
      <c r="AE179" s="138"/>
    </row>
    <row r="180" spans="1:31" s="137" customFormat="1" ht="14.25">
      <c r="A180" s="105"/>
      <c r="B180" s="131"/>
      <c r="C180" s="131"/>
      <c r="D180" s="131"/>
      <c r="E180" s="131"/>
      <c r="F180" s="131"/>
      <c r="G180" s="131"/>
      <c r="H180" s="131"/>
      <c r="I180" s="132"/>
      <c r="J180" s="132"/>
      <c r="K180" s="132"/>
      <c r="L180" s="136"/>
      <c r="M180" s="136"/>
      <c r="N180" s="136"/>
      <c r="O180" s="136"/>
      <c r="P180" s="136"/>
      <c r="Q180" s="133"/>
      <c r="R180" s="135"/>
      <c r="S180" s="135"/>
      <c r="T180" s="135"/>
      <c r="U180" s="135"/>
      <c r="V180" s="135"/>
      <c r="W180" s="135"/>
      <c r="X180" s="135"/>
      <c r="Y180" s="135"/>
      <c r="Z180" s="135"/>
      <c r="AA180" s="135"/>
      <c r="AB180" s="135"/>
      <c r="AC180" s="135"/>
      <c r="AD180" s="136"/>
      <c r="AE180" s="138"/>
    </row>
    <row r="181" spans="1:31" s="137" customFormat="1" ht="14.25">
      <c r="A181" s="105"/>
      <c r="B181" s="131"/>
      <c r="C181" s="131"/>
      <c r="D181" s="131"/>
      <c r="E181" s="131"/>
      <c r="F181" s="131"/>
      <c r="G181" s="131"/>
      <c r="H181" s="131"/>
      <c r="I181" s="132"/>
      <c r="J181" s="132"/>
      <c r="K181" s="132"/>
      <c r="L181" s="136"/>
      <c r="M181" s="136"/>
      <c r="N181" s="136"/>
      <c r="O181" s="136"/>
      <c r="P181" s="136"/>
      <c r="Q181" s="133"/>
      <c r="R181" s="135"/>
      <c r="S181" s="135"/>
      <c r="T181" s="135"/>
      <c r="U181" s="135"/>
      <c r="V181" s="135"/>
      <c r="W181" s="135"/>
      <c r="X181" s="135"/>
      <c r="Y181" s="135"/>
      <c r="Z181" s="135"/>
      <c r="AA181" s="135"/>
      <c r="AB181" s="135"/>
      <c r="AC181" s="135"/>
      <c r="AD181" s="136"/>
      <c r="AE181" s="138"/>
    </row>
    <row r="182" spans="1:31" s="137" customFormat="1" ht="14.25">
      <c r="A182" s="105"/>
      <c r="B182" s="131"/>
      <c r="C182" s="131"/>
      <c r="D182" s="131"/>
      <c r="E182" s="131"/>
      <c r="F182" s="131"/>
      <c r="G182" s="131"/>
      <c r="H182" s="131"/>
      <c r="I182" s="132"/>
      <c r="J182" s="132"/>
      <c r="K182" s="132"/>
      <c r="L182" s="136"/>
      <c r="M182" s="136"/>
      <c r="N182" s="136"/>
      <c r="O182" s="136"/>
      <c r="P182" s="136"/>
      <c r="Q182" s="133"/>
      <c r="R182" s="135"/>
      <c r="S182" s="135"/>
      <c r="T182" s="135"/>
      <c r="U182" s="135"/>
      <c r="V182" s="135"/>
      <c r="W182" s="135"/>
      <c r="X182" s="135"/>
      <c r="Y182" s="135"/>
      <c r="Z182" s="135"/>
      <c r="AA182" s="135"/>
      <c r="AB182" s="135"/>
      <c r="AC182" s="135"/>
      <c r="AD182" s="136"/>
      <c r="AE182" s="138"/>
    </row>
    <row r="183" spans="1:31" s="137" customFormat="1" ht="14.25">
      <c r="A183" s="105"/>
      <c r="B183" s="131"/>
      <c r="C183" s="131"/>
      <c r="D183" s="131"/>
      <c r="E183" s="131"/>
      <c r="F183" s="131"/>
      <c r="G183" s="131"/>
      <c r="H183" s="131"/>
      <c r="I183" s="132"/>
      <c r="J183" s="132"/>
      <c r="K183" s="132"/>
      <c r="L183" s="136"/>
      <c r="M183" s="136"/>
      <c r="N183" s="136"/>
      <c r="O183" s="136"/>
      <c r="P183" s="136"/>
      <c r="Q183" s="133"/>
      <c r="R183" s="135"/>
      <c r="S183" s="135"/>
      <c r="T183" s="135"/>
      <c r="U183" s="135"/>
      <c r="V183" s="135"/>
      <c r="W183" s="135"/>
      <c r="X183" s="135"/>
      <c r="Y183" s="135"/>
      <c r="Z183" s="135"/>
      <c r="AA183" s="135"/>
      <c r="AB183" s="135"/>
      <c r="AC183" s="135"/>
      <c r="AD183" s="136"/>
      <c r="AE183" s="138"/>
    </row>
    <row r="184" spans="1:31" s="137" customFormat="1" ht="14.25">
      <c r="A184" s="105"/>
      <c r="B184" s="131"/>
      <c r="C184" s="131"/>
      <c r="D184" s="131"/>
      <c r="E184" s="131"/>
      <c r="F184" s="131"/>
      <c r="G184" s="131"/>
      <c r="H184" s="131"/>
      <c r="I184" s="132"/>
      <c r="J184" s="132"/>
      <c r="K184" s="132"/>
      <c r="L184" s="136"/>
      <c r="M184" s="136"/>
      <c r="N184" s="136"/>
      <c r="O184" s="136"/>
      <c r="P184" s="136"/>
      <c r="Q184" s="133"/>
      <c r="R184" s="135"/>
      <c r="S184" s="135"/>
      <c r="T184" s="135"/>
      <c r="U184" s="135"/>
      <c r="V184" s="135"/>
      <c r="W184" s="135"/>
      <c r="X184" s="135"/>
      <c r="Y184" s="135"/>
      <c r="Z184" s="135"/>
      <c r="AA184" s="135"/>
      <c r="AB184" s="135"/>
      <c r="AC184" s="135"/>
      <c r="AD184" s="136"/>
      <c r="AE184" s="138"/>
    </row>
    <row r="185" spans="1:31" s="137" customFormat="1" ht="14.25">
      <c r="A185" s="105"/>
      <c r="B185" s="131"/>
      <c r="C185" s="131"/>
      <c r="D185" s="131"/>
      <c r="E185" s="131"/>
      <c r="F185" s="131"/>
      <c r="G185" s="131"/>
      <c r="H185" s="131"/>
      <c r="I185" s="132"/>
      <c r="J185" s="132"/>
      <c r="K185" s="132"/>
      <c r="L185" s="136"/>
      <c r="M185" s="136"/>
      <c r="N185" s="136"/>
      <c r="O185" s="136"/>
      <c r="P185" s="136"/>
      <c r="Q185" s="133"/>
      <c r="R185" s="135"/>
      <c r="S185" s="135"/>
      <c r="T185" s="135"/>
      <c r="U185" s="135"/>
      <c r="V185" s="135"/>
      <c r="W185" s="135"/>
      <c r="X185" s="135"/>
      <c r="Y185" s="135"/>
      <c r="Z185" s="135"/>
      <c r="AA185" s="135"/>
      <c r="AB185" s="135"/>
      <c r="AC185" s="135"/>
      <c r="AD185" s="136"/>
      <c r="AE185" s="138"/>
    </row>
    <row r="186" spans="1:31" s="137" customFormat="1" ht="14.25">
      <c r="A186" s="105"/>
      <c r="B186" s="131"/>
      <c r="C186" s="131"/>
      <c r="D186" s="131"/>
      <c r="E186" s="131"/>
      <c r="F186" s="131"/>
      <c r="G186" s="131"/>
      <c r="H186" s="131"/>
      <c r="I186" s="132"/>
      <c r="J186" s="132"/>
      <c r="K186" s="132"/>
      <c r="L186" s="136"/>
      <c r="M186" s="136"/>
      <c r="N186" s="136"/>
      <c r="O186" s="136"/>
      <c r="P186" s="136"/>
      <c r="Q186" s="133"/>
      <c r="R186" s="135"/>
      <c r="S186" s="135"/>
      <c r="T186" s="135"/>
      <c r="U186" s="135"/>
      <c r="V186" s="135"/>
      <c r="W186" s="135"/>
      <c r="X186" s="135"/>
      <c r="Y186" s="135"/>
      <c r="Z186" s="135"/>
      <c r="AA186" s="135"/>
      <c r="AB186" s="135"/>
      <c r="AC186" s="135"/>
      <c r="AD186" s="136"/>
      <c r="AE186" s="138"/>
    </row>
    <row r="187" spans="1:31" s="137" customFormat="1" ht="14.25">
      <c r="A187" s="105"/>
      <c r="B187" s="131"/>
      <c r="C187" s="131"/>
      <c r="D187" s="131"/>
      <c r="E187" s="131"/>
      <c r="F187" s="131"/>
      <c r="G187" s="131"/>
      <c r="H187" s="131"/>
      <c r="I187" s="132"/>
      <c r="J187" s="132"/>
      <c r="K187" s="132"/>
      <c r="L187" s="136"/>
      <c r="M187" s="136"/>
      <c r="N187" s="136"/>
      <c r="O187" s="136"/>
      <c r="P187" s="136"/>
      <c r="Q187" s="133"/>
      <c r="R187" s="135"/>
      <c r="S187" s="135"/>
      <c r="T187" s="135"/>
      <c r="U187" s="135"/>
      <c r="V187" s="135"/>
      <c r="W187" s="135"/>
      <c r="X187" s="135"/>
      <c r="Y187" s="135"/>
      <c r="Z187" s="135"/>
      <c r="AA187" s="135"/>
      <c r="AB187" s="135"/>
      <c r="AC187" s="135"/>
      <c r="AD187" s="136"/>
      <c r="AE187" s="138"/>
    </row>
    <row r="188" spans="1:31" s="137" customFormat="1" ht="14.25">
      <c r="A188" s="105"/>
      <c r="B188" s="131"/>
      <c r="C188" s="131"/>
      <c r="D188" s="131"/>
      <c r="E188" s="131"/>
      <c r="F188" s="131"/>
      <c r="G188" s="131"/>
      <c r="H188" s="131"/>
      <c r="I188" s="132"/>
      <c r="J188" s="132"/>
      <c r="K188" s="132"/>
      <c r="L188" s="136"/>
      <c r="M188" s="136"/>
      <c r="N188" s="136"/>
      <c r="O188" s="136"/>
      <c r="P188" s="136"/>
      <c r="Q188" s="133"/>
      <c r="R188" s="135"/>
      <c r="S188" s="135"/>
      <c r="T188" s="135"/>
      <c r="U188" s="135"/>
      <c r="V188" s="135"/>
      <c r="W188" s="135"/>
      <c r="X188" s="135"/>
      <c r="Y188" s="135"/>
      <c r="Z188" s="135"/>
      <c r="AA188" s="135"/>
      <c r="AB188" s="135"/>
      <c r="AC188" s="135"/>
      <c r="AD188" s="136"/>
      <c r="AE188" s="138"/>
    </row>
    <row r="189" spans="1:31" s="137" customFormat="1" ht="14.25">
      <c r="A189" s="105"/>
      <c r="B189" s="131"/>
      <c r="C189" s="131"/>
      <c r="D189" s="131"/>
      <c r="E189" s="131"/>
      <c r="F189" s="131"/>
      <c r="G189" s="131"/>
      <c r="H189" s="131"/>
      <c r="I189" s="132"/>
      <c r="J189" s="132"/>
      <c r="K189" s="132"/>
      <c r="L189" s="136"/>
      <c r="M189" s="136"/>
      <c r="N189" s="136"/>
      <c r="O189" s="136"/>
      <c r="P189" s="136"/>
      <c r="Q189" s="133"/>
      <c r="R189" s="135"/>
      <c r="S189" s="135"/>
      <c r="T189" s="135"/>
      <c r="U189" s="135"/>
      <c r="V189" s="135"/>
      <c r="W189" s="135"/>
      <c r="X189" s="135"/>
      <c r="Y189" s="135"/>
      <c r="Z189" s="135"/>
      <c r="AA189" s="135"/>
      <c r="AB189" s="135"/>
      <c r="AC189" s="135"/>
      <c r="AD189" s="136"/>
      <c r="AE189" s="138"/>
    </row>
    <row r="190" spans="1:31" s="137" customFormat="1" ht="14.25">
      <c r="A190" s="105"/>
      <c r="B190" s="131"/>
      <c r="C190" s="131"/>
      <c r="D190" s="131"/>
      <c r="E190" s="131"/>
      <c r="F190" s="131"/>
      <c r="G190" s="131"/>
      <c r="H190" s="131"/>
      <c r="I190" s="132"/>
      <c r="J190" s="132"/>
      <c r="K190" s="132"/>
      <c r="L190" s="136"/>
      <c r="M190" s="136"/>
      <c r="N190" s="136"/>
      <c r="O190" s="136"/>
      <c r="P190" s="136"/>
      <c r="Q190" s="133"/>
      <c r="R190" s="135"/>
      <c r="S190" s="135"/>
      <c r="T190" s="135"/>
      <c r="U190" s="135"/>
      <c r="V190" s="135"/>
      <c r="W190" s="135"/>
      <c r="X190" s="135"/>
      <c r="Y190" s="135"/>
      <c r="Z190" s="135"/>
      <c r="AA190" s="135"/>
      <c r="AB190" s="135"/>
      <c r="AC190" s="135"/>
      <c r="AD190" s="136"/>
      <c r="AE190" s="138"/>
    </row>
    <row r="191" spans="1:31" s="137" customFormat="1" ht="14.25">
      <c r="A191" s="105"/>
      <c r="B191" s="131"/>
      <c r="C191" s="131"/>
      <c r="D191" s="131"/>
      <c r="E191" s="131"/>
      <c r="F191" s="131"/>
      <c r="G191" s="131"/>
      <c r="H191" s="131"/>
      <c r="I191" s="132"/>
      <c r="J191" s="132"/>
      <c r="K191" s="132"/>
      <c r="L191" s="136"/>
      <c r="M191" s="136"/>
      <c r="N191" s="136"/>
      <c r="O191" s="136"/>
      <c r="P191" s="136"/>
      <c r="Q191" s="133"/>
      <c r="R191" s="135"/>
      <c r="S191" s="135"/>
      <c r="T191" s="135"/>
      <c r="U191" s="135"/>
      <c r="V191" s="135"/>
      <c r="W191" s="135"/>
      <c r="X191" s="135"/>
      <c r="Y191" s="135"/>
      <c r="Z191" s="135"/>
      <c r="AA191" s="135"/>
      <c r="AB191" s="135"/>
      <c r="AC191" s="135"/>
      <c r="AD191" s="136"/>
      <c r="AE191" s="138"/>
    </row>
    <row r="192" spans="1:31" s="137" customFormat="1" ht="14.25">
      <c r="A192" s="105"/>
      <c r="B192" s="131"/>
      <c r="C192" s="131"/>
      <c r="D192" s="131"/>
      <c r="E192" s="131"/>
      <c r="F192" s="131"/>
      <c r="G192" s="131"/>
      <c r="H192" s="131"/>
      <c r="I192" s="132"/>
      <c r="J192" s="132"/>
      <c r="K192" s="132"/>
      <c r="L192" s="136"/>
      <c r="M192" s="136"/>
      <c r="N192" s="136"/>
      <c r="O192" s="136"/>
      <c r="P192" s="136"/>
      <c r="Q192" s="133"/>
      <c r="R192" s="135"/>
      <c r="S192" s="135"/>
      <c r="T192" s="135"/>
      <c r="U192" s="135"/>
      <c r="V192" s="135"/>
      <c r="W192" s="135"/>
      <c r="X192" s="135"/>
      <c r="Y192" s="135"/>
      <c r="Z192" s="135"/>
      <c r="AA192" s="135"/>
      <c r="AB192" s="135"/>
      <c r="AC192" s="135"/>
      <c r="AD192" s="136"/>
      <c r="AE192" s="138"/>
    </row>
    <row r="193" spans="1:31" s="137" customFormat="1" ht="14.25">
      <c r="A193" s="105"/>
      <c r="B193" s="131"/>
      <c r="C193" s="131"/>
      <c r="D193" s="131"/>
      <c r="E193" s="131"/>
      <c r="F193" s="131"/>
      <c r="G193" s="131"/>
      <c r="H193" s="131"/>
      <c r="I193" s="132"/>
      <c r="J193" s="132"/>
      <c r="K193" s="132"/>
      <c r="L193" s="136"/>
      <c r="M193" s="136"/>
      <c r="N193" s="136"/>
      <c r="O193" s="136"/>
      <c r="P193" s="136"/>
      <c r="Q193" s="133"/>
      <c r="R193" s="135"/>
      <c r="S193" s="135"/>
      <c r="T193" s="135"/>
      <c r="U193" s="135"/>
      <c r="V193" s="135"/>
      <c r="W193" s="135"/>
      <c r="X193" s="135"/>
      <c r="Y193" s="135"/>
      <c r="Z193" s="135"/>
      <c r="AA193" s="135"/>
      <c r="AB193" s="135"/>
      <c r="AC193" s="135"/>
      <c r="AD193" s="136"/>
      <c r="AE193" s="138"/>
    </row>
    <row r="194" spans="1:31" s="137" customFormat="1" ht="14.25">
      <c r="A194" s="105"/>
      <c r="B194" s="131"/>
      <c r="C194" s="131"/>
      <c r="D194" s="131"/>
      <c r="E194" s="131"/>
      <c r="F194" s="131"/>
      <c r="G194" s="131"/>
      <c r="H194" s="131"/>
      <c r="I194" s="132"/>
      <c r="J194" s="132"/>
      <c r="K194" s="132"/>
      <c r="L194" s="136"/>
      <c r="M194" s="136"/>
      <c r="N194" s="136"/>
      <c r="O194" s="136"/>
      <c r="P194" s="136"/>
      <c r="Q194" s="133"/>
      <c r="R194" s="135"/>
      <c r="S194" s="135"/>
      <c r="T194" s="135"/>
      <c r="U194" s="135"/>
      <c r="V194" s="135"/>
      <c r="W194" s="135"/>
      <c r="X194" s="135"/>
      <c r="Y194" s="135"/>
      <c r="Z194" s="135"/>
      <c r="AA194" s="135"/>
      <c r="AB194" s="135"/>
      <c r="AC194" s="135"/>
      <c r="AD194" s="136"/>
      <c r="AE194" s="138"/>
    </row>
    <row r="195" spans="1:31" s="137" customFormat="1" ht="14.25">
      <c r="A195" s="105"/>
      <c r="B195" s="131"/>
      <c r="C195" s="131"/>
      <c r="D195" s="131"/>
      <c r="E195" s="131"/>
      <c r="F195" s="131"/>
      <c r="G195" s="131"/>
      <c r="H195" s="131"/>
      <c r="I195" s="132"/>
      <c r="J195" s="132"/>
      <c r="K195" s="132"/>
      <c r="L195" s="136"/>
      <c r="M195" s="136"/>
      <c r="N195" s="136"/>
      <c r="O195" s="136"/>
      <c r="P195" s="136"/>
      <c r="Q195" s="133"/>
      <c r="R195" s="135"/>
      <c r="S195" s="135"/>
      <c r="T195" s="135"/>
      <c r="U195" s="135"/>
      <c r="V195" s="135"/>
      <c r="W195" s="135"/>
      <c r="X195" s="135"/>
      <c r="Y195" s="135"/>
      <c r="Z195" s="135"/>
      <c r="AA195" s="135"/>
      <c r="AB195" s="135"/>
      <c r="AC195" s="135"/>
      <c r="AD195" s="136"/>
      <c r="AE195" s="138"/>
    </row>
    <row r="196" spans="1:31" s="137" customFormat="1" ht="14.25">
      <c r="A196" s="105"/>
      <c r="B196" s="131"/>
      <c r="C196" s="131"/>
      <c r="D196" s="131"/>
      <c r="E196" s="131"/>
      <c r="F196" s="131"/>
      <c r="G196" s="131"/>
      <c r="H196" s="131"/>
      <c r="I196" s="132"/>
      <c r="J196" s="132"/>
      <c r="K196" s="132"/>
      <c r="L196" s="136"/>
      <c r="M196" s="136"/>
      <c r="N196" s="136"/>
      <c r="O196" s="136"/>
      <c r="P196" s="136"/>
      <c r="Q196" s="133"/>
      <c r="R196" s="135"/>
      <c r="S196" s="135"/>
      <c r="T196" s="135"/>
      <c r="U196" s="135"/>
      <c r="V196" s="135"/>
      <c r="W196" s="135"/>
      <c r="X196" s="135"/>
      <c r="Y196" s="135"/>
      <c r="Z196" s="135"/>
      <c r="AA196" s="135"/>
      <c r="AB196" s="135"/>
      <c r="AC196" s="135"/>
      <c r="AD196" s="136"/>
      <c r="AE196" s="138"/>
    </row>
    <row r="197" spans="1:31" s="137" customFormat="1" ht="14.25">
      <c r="A197" s="105"/>
      <c r="B197" s="131"/>
      <c r="C197" s="131"/>
      <c r="D197" s="131"/>
      <c r="E197" s="131"/>
      <c r="F197" s="131"/>
      <c r="G197" s="131"/>
      <c r="H197" s="131"/>
      <c r="I197" s="132"/>
      <c r="J197" s="132"/>
      <c r="K197" s="132"/>
      <c r="L197" s="136"/>
      <c r="M197" s="136"/>
      <c r="N197" s="136"/>
      <c r="O197" s="136"/>
      <c r="P197" s="136"/>
      <c r="Q197" s="133"/>
      <c r="R197" s="135"/>
      <c r="S197" s="135"/>
      <c r="T197" s="135"/>
      <c r="U197" s="135"/>
      <c r="V197" s="135"/>
      <c r="W197" s="135"/>
      <c r="X197" s="135"/>
      <c r="Y197" s="135"/>
      <c r="Z197" s="135"/>
      <c r="AA197" s="135"/>
      <c r="AB197" s="135"/>
      <c r="AC197" s="135"/>
      <c r="AD197" s="136"/>
      <c r="AE197" s="138"/>
    </row>
    <row r="198" spans="1:31" s="137" customFormat="1" ht="14.25">
      <c r="A198" s="105"/>
      <c r="B198" s="131"/>
      <c r="C198" s="131"/>
      <c r="D198" s="131"/>
      <c r="E198" s="131"/>
      <c r="F198" s="131"/>
      <c r="G198" s="131"/>
      <c r="H198" s="131"/>
      <c r="I198" s="132"/>
      <c r="J198" s="132"/>
      <c r="K198" s="132"/>
      <c r="L198" s="136"/>
      <c r="M198" s="136"/>
      <c r="N198" s="136"/>
      <c r="O198" s="136"/>
      <c r="P198" s="136"/>
      <c r="Q198" s="133"/>
      <c r="R198" s="135"/>
      <c r="S198" s="135"/>
      <c r="T198" s="135"/>
      <c r="U198" s="135"/>
      <c r="V198" s="135"/>
      <c r="W198" s="135"/>
      <c r="X198" s="135"/>
      <c r="Y198" s="135"/>
      <c r="Z198" s="135"/>
      <c r="AA198" s="135"/>
      <c r="AB198" s="135"/>
      <c r="AC198" s="135"/>
      <c r="AD198" s="136"/>
      <c r="AE198" s="138"/>
    </row>
    <row r="199" spans="1:31" s="137" customFormat="1" ht="14.25">
      <c r="A199" s="105"/>
      <c r="B199" s="131"/>
      <c r="C199" s="131"/>
      <c r="D199" s="131"/>
      <c r="E199" s="131"/>
      <c r="F199" s="131"/>
      <c r="G199" s="131"/>
      <c r="H199" s="131"/>
      <c r="I199" s="132"/>
      <c r="J199" s="132"/>
      <c r="K199" s="132"/>
      <c r="L199" s="136"/>
      <c r="M199" s="136"/>
      <c r="N199" s="136"/>
      <c r="O199" s="136"/>
      <c r="P199" s="136"/>
      <c r="Q199" s="133"/>
      <c r="R199" s="135"/>
      <c r="S199" s="135"/>
      <c r="T199" s="135"/>
      <c r="U199" s="135"/>
      <c r="V199" s="135"/>
      <c r="W199" s="135"/>
      <c r="X199" s="135"/>
      <c r="Y199" s="135"/>
      <c r="Z199" s="135"/>
      <c r="AA199" s="135"/>
      <c r="AB199" s="135"/>
      <c r="AC199" s="135"/>
      <c r="AD199" s="136"/>
      <c r="AE199" s="138"/>
    </row>
    <row r="200" spans="1:31" s="137" customFormat="1" ht="14.25">
      <c r="A200" s="105"/>
      <c r="B200" s="131"/>
      <c r="C200" s="131"/>
      <c r="D200" s="131"/>
      <c r="E200" s="131"/>
      <c r="F200" s="131"/>
      <c r="G200" s="131"/>
      <c r="H200" s="131"/>
      <c r="I200" s="132"/>
      <c r="J200" s="132"/>
      <c r="K200" s="132"/>
      <c r="L200" s="136"/>
      <c r="M200" s="136"/>
      <c r="N200" s="136"/>
      <c r="O200" s="136"/>
      <c r="P200" s="136"/>
      <c r="Q200" s="133"/>
      <c r="R200" s="135"/>
      <c r="S200" s="135"/>
      <c r="T200" s="135"/>
      <c r="U200" s="135"/>
      <c r="V200" s="135"/>
      <c r="W200" s="135"/>
      <c r="X200" s="135"/>
      <c r="Y200" s="135"/>
      <c r="Z200" s="135"/>
      <c r="AA200" s="135"/>
      <c r="AB200" s="135"/>
      <c r="AC200" s="135"/>
      <c r="AD200" s="136"/>
      <c r="AE200" s="138"/>
    </row>
    <row r="201" spans="1:31" s="137" customFormat="1" ht="14.25">
      <c r="A201" s="105"/>
      <c r="B201" s="131"/>
      <c r="C201" s="131"/>
      <c r="D201" s="131"/>
      <c r="E201" s="131"/>
      <c r="F201" s="131"/>
      <c r="G201" s="131"/>
      <c r="H201" s="131"/>
      <c r="I201" s="132"/>
      <c r="J201" s="132"/>
      <c r="K201" s="132"/>
      <c r="L201" s="136"/>
      <c r="M201" s="136"/>
      <c r="N201" s="136"/>
      <c r="O201" s="136"/>
      <c r="P201" s="136"/>
      <c r="Q201" s="133"/>
      <c r="R201" s="135"/>
      <c r="S201" s="135"/>
      <c r="T201" s="135"/>
      <c r="U201" s="135"/>
      <c r="V201" s="135"/>
      <c r="W201" s="135"/>
      <c r="X201" s="135"/>
      <c r="Y201" s="135"/>
      <c r="Z201" s="135"/>
      <c r="AA201" s="135"/>
      <c r="AB201" s="135"/>
      <c r="AC201" s="135"/>
      <c r="AD201" s="136"/>
      <c r="AE201" s="138"/>
    </row>
    <row r="202" spans="1:31" s="137" customFormat="1" ht="14.25">
      <c r="A202" s="105"/>
      <c r="B202" s="131"/>
      <c r="C202" s="131"/>
      <c r="D202" s="131"/>
      <c r="E202" s="131"/>
      <c r="F202" s="131"/>
      <c r="G202" s="131"/>
      <c r="H202" s="131"/>
      <c r="I202" s="132"/>
      <c r="J202" s="132"/>
      <c r="K202" s="132"/>
      <c r="L202" s="136"/>
      <c r="M202" s="136"/>
      <c r="N202" s="136"/>
      <c r="O202" s="136"/>
      <c r="P202" s="136"/>
      <c r="Q202" s="133"/>
      <c r="R202" s="135"/>
      <c r="S202" s="135"/>
      <c r="T202" s="135"/>
      <c r="U202" s="135"/>
      <c r="V202" s="135"/>
      <c r="W202" s="135"/>
      <c r="X202" s="135"/>
      <c r="Y202" s="135"/>
      <c r="Z202" s="135"/>
      <c r="AA202" s="135"/>
      <c r="AB202" s="135"/>
      <c r="AC202" s="135"/>
      <c r="AD202" s="136"/>
      <c r="AE202" s="138"/>
    </row>
    <row r="203" spans="1:31" s="137" customFormat="1" ht="14.25">
      <c r="A203" s="105"/>
      <c r="B203" s="131"/>
      <c r="C203" s="131"/>
      <c r="D203" s="131"/>
      <c r="E203" s="131"/>
      <c r="F203" s="131"/>
      <c r="G203" s="131"/>
      <c r="H203" s="131"/>
      <c r="I203" s="132"/>
      <c r="J203" s="132"/>
      <c r="K203" s="132"/>
      <c r="L203" s="136"/>
      <c r="M203" s="136"/>
      <c r="N203" s="136"/>
      <c r="O203" s="136"/>
      <c r="P203" s="136"/>
      <c r="Q203" s="133"/>
      <c r="R203" s="135"/>
      <c r="S203" s="135"/>
      <c r="T203" s="135"/>
      <c r="U203" s="135"/>
      <c r="V203" s="135"/>
      <c r="W203" s="135"/>
      <c r="X203" s="135"/>
      <c r="Y203" s="135"/>
      <c r="Z203" s="135"/>
      <c r="AA203" s="135"/>
      <c r="AB203" s="135"/>
      <c r="AC203" s="135"/>
      <c r="AD203" s="136"/>
      <c r="AE203" s="138"/>
    </row>
    <row r="204" spans="1:31" s="137" customFormat="1" ht="14.25">
      <c r="A204" s="105"/>
      <c r="B204" s="131"/>
      <c r="C204" s="131"/>
      <c r="D204" s="131"/>
      <c r="E204" s="131"/>
      <c r="F204" s="131"/>
      <c r="G204" s="131"/>
      <c r="H204" s="131"/>
      <c r="I204" s="132"/>
      <c r="J204" s="132"/>
      <c r="K204" s="132"/>
      <c r="L204" s="136"/>
      <c r="M204" s="136"/>
      <c r="N204" s="136"/>
      <c r="O204" s="136"/>
      <c r="P204" s="136"/>
      <c r="Q204" s="133"/>
      <c r="R204" s="135"/>
      <c r="S204" s="135"/>
      <c r="T204" s="135"/>
      <c r="U204" s="135"/>
      <c r="V204" s="135"/>
      <c r="W204" s="135"/>
      <c r="X204" s="135"/>
      <c r="Y204" s="135"/>
      <c r="Z204" s="135"/>
      <c r="AA204" s="135"/>
      <c r="AB204" s="135"/>
      <c r="AC204" s="135"/>
      <c r="AD204" s="136"/>
      <c r="AE204" s="138"/>
    </row>
    <row r="205" spans="1:31" s="137" customFormat="1" ht="14.25">
      <c r="A205" s="105"/>
      <c r="B205" s="131"/>
      <c r="C205" s="131"/>
      <c r="D205" s="131"/>
      <c r="E205" s="131"/>
      <c r="F205" s="131"/>
      <c r="G205" s="131"/>
      <c r="H205" s="131"/>
      <c r="I205" s="132"/>
      <c r="J205" s="132"/>
      <c r="K205" s="132"/>
      <c r="L205" s="136"/>
      <c r="M205" s="136"/>
      <c r="N205" s="136"/>
      <c r="O205" s="136"/>
      <c r="P205" s="136"/>
      <c r="Q205" s="133"/>
      <c r="R205" s="135"/>
      <c r="S205" s="135"/>
      <c r="T205" s="135"/>
      <c r="U205" s="135"/>
      <c r="V205" s="135"/>
      <c r="W205" s="135"/>
      <c r="X205" s="135"/>
      <c r="Y205" s="135"/>
      <c r="Z205" s="135"/>
      <c r="AA205" s="135"/>
      <c r="AB205" s="135"/>
      <c r="AC205" s="135"/>
      <c r="AD205" s="136"/>
      <c r="AE205" s="138"/>
    </row>
    <row r="206" spans="1:31" s="137" customFormat="1" ht="14.25">
      <c r="A206" s="105"/>
      <c r="B206" s="131"/>
      <c r="C206" s="131"/>
      <c r="D206" s="131"/>
      <c r="E206" s="131"/>
      <c r="F206" s="131"/>
      <c r="G206" s="131"/>
      <c r="H206" s="131"/>
      <c r="I206" s="132"/>
      <c r="J206" s="132"/>
      <c r="K206" s="132"/>
      <c r="L206" s="136"/>
      <c r="M206" s="136"/>
      <c r="N206" s="136"/>
      <c r="O206" s="136"/>
      <c r="P206" s="136"/>
      <c r="Q206" s="133"/>
      <c r="R206" s="135"/>
      <c r="S206" s="135"/>
      <c r="T206" s="135"/>
      <c r="U206" s="135"/>
      <c r="V206" s="135"/>
      <c r="W206" s="135"/>
      <c r="X206" s="135"/>
      <c r="Y206" s="135"/>
      <c r="Z206" s="135"/>
      <c r="AA206" s="135"/>
      <c r="AB206" s="135"/>
      <c r="AC206" s="135"/>
      <c r="AD206" s="136"/>
      <c r="AE206" s="138"/>
    </row>
    <row r="207" spans="1:31" s="137" customFormat="1" ht="14.25">
      <c r="A207" s="105"/>
      <c r="B207" s="131"/>
      <c r="C207" s="131"/>
      <c r="D207" s="131"/>
      <c r="E207" s="131"/>
      <c r="F207" s="131"/>
      <c r="G207" s="131"/>
      <c r="H207" s="131"/>
      <c r="I207" s="132"/>
      <c r="J207" s="132"/>
      <c r="K207" s="132"/>
      <c r="L207" s="136"/>
      <c r="M207" s="136"/>
      <c r="N207" s="136"/>
      <c r="O207" s="136"/>
      <c r="P207" s="136"/>
      <c r="Q207" s="133"/>
      <c r="R207" s="135"/>
      <c r="S207" s="135"/>
      <c r="T207" s="135"/>
      <c r="U207" s="135"/>
      <c r="V207" s="135"/>
      <c r="W207" s="135"/>
      <c r="X207" s="135"/>
      <c r="Y207" s="135"/>
      <c r="Z207" s="135"/>
      <c r="AA207" s="135"/>
      <c r="AB207" s="135"/>
      <c r="AC207" s="135"/>
      <c r="AD207" s="136"/>
      <c r="AE207" s="138"/>
    </row>
    <row r="208" spans="1:31" s="137" customFormat="1" ht="14.25">
      <c r="A208" s="105"/>
      <c r="B208" s="131"/>
      <c r="C208" s="131"/>
      <c r="D208" s="131"/>
      <c r="E208" s="131"/>
      <c r="F208" s="131"/>
      <c r="G208" s="131"/>
      <c r="H208" s="131"/>
      <c r="I208" s="132"/>
      <c r="J208" s="132"/>
      <c r="K208" s="132"/>
      <c r="L208" s="136"/>
      <c r="M208" s="136"/>
      <c r="N208" s="136"/>
      <c r="O208" s="136"/>
      <c r="P208" s="136"/>
      <c r="Q208" s="133"/>
      <c r="R208" s="135"/>
      <c r="S208" s="135"/>
      <c r="T208" s="135"/>
      <c r="U208" s="135"/>
      <c r="V208" s="135"/>
      <c r="W208" s="135"/>
      <c r="X208" s="135"/>
      <c r="Y208" s="135"/>
      <c r="Z208" s="135"/>
      <c r="AA208" s="135"/>
      <c r="AB208" s="135"/>
      <c r="AC208" s="135"/>
      <c r="AD208" s="136"/>
      <c r="AE208" s="138"/>
    </row>
    <row r="209" spans="1:31" s="137" customFormat="1" ht="14.25">
      <c r="A209" s="105"/>
      <c r="B209" s="131"/>
      <c r="C209" s="131"/>
      <c r="D209" s="131"/>
      <c r="E209" s="131"/>
      <c r="F209" s="131"/>
      <c r="G209" s="131"/>
      <c r="H209" s="131"/>
      <c r="I209" s="132"/>
      <c r="J209" s="132"/>
      <c r="K209" s="132"/>
      <c r="L209" s="136"/>
      <c r="M209" s="136"/>
      <c r="N209" s="136"/>
      <c r="O209" s="136"/>
      <c r="P209" s="136"/>
      <c r="Q209" s="133"/>
      <c r="R209" s="135"/>
      <c r="S209" s="135"/>
      <c r="T209" s="135"/>
      <c r="U209" s="135"/>
      <c r="V209" s="135"/>
      <c r="W209" s="135"/>
      <c r="X209" s="135"/>
      <c r="Y209" s="135"/>
      <c r="Z209" s="135"/>
      <c r="AA209" s="135"/>
      <c r="AB209" s="135"/>
      <c r="AC209" s="135"/>
      <c r="AD209" s="136"/>
      <c r="AE209" s="138"/>
    </row>
    <row r="210" spans="1:31" s="137" customFormat="1" ht="14.25">
      <c r="A210" s="105"/>
      <c r="B210" s="131"/>
      <c r="C210" s="131"/>
      <c r="D210" s="131"/>
      <c r="E210" s="131"/>
      <c r="F210" s="131"/>
      <c r="G210" s="131"/>
      <c r="H210" s="131"/>
      <c r="I210" s="132"/>
      <c r="J210" s="132"/>
      <c r="K210" s="132"/>
      <c r="L210" s="136"/>
      <c r="M210" s="136"/>
      <c r="N210" s="136"/>
      <c r="O210" s="136"/>
      <c r="P210" s="136"/>
      <c r="Q210" s="133"/>
      <c r="R210" s="135"/>
      <c r="S210" s="135"/>
      <c r="T210" s="135"/>
      <c r="U210" s="135"/>
      <c r="V210" s="135"/>
      <c r="W210" s="135"/>
      <c r="X210" s="135"/>
      <c r="Y210" s="135"/>
      <c r="Z210" s="135"/>
      <c r="AA210" s="135"/>
      <c r="AB210" s="135"/>
      <c r="AC210" s="135"/>
      <c r="AD210" s="136"/>
      <c r="AE210" s="138"/>
    </row>
    <row r="211" spans="1:31" s="137" customFormat="1" ht="14.25">
      <c r="A211" s="105"/>
      <c r="B211" s="131"/>
      <c r="C211" s="131"/>
      <c r="D211" s="131"/>
      <c r="E211" s="131"/>
      <c r="F211" s="131"/>
      <c r="G211" s="131"/>
      <c r="H211" s="131"/>
      <c r="I211" s="132"/>
      <c r="J211" s="132"/>
      <c r="K211" s="132"/>
      <c r="L211" s="136"/>
      <c r="M211" s="136"/>
      <c r="N211" s="136"/>
      <c r="O211" s="136"/>
      <c r="P211" s="136"/>
      <c r="Q211" s="133"/>
      <c r="R211" s="135"/>
      <c r="S211" s="135"/>
      <c r="T211" s="135"/>
      <c r="U211" s="135"/>
      <c r="V211" s="135"/>
      <c r="W211" s="135"/>
      <c r="X211" s="135"/>
      <c r="Y211" s="135"/>
      <c r="Z211" s="135"/>
      <c r="AA211" s="135"/>
      <c r="AB211" s="135"/>
      <c r="AC211" s="135"/>
      <c r="AD211" s="136"/>
      <c r="AE211" s="138"/>
    </row>
    <row r="212" spans="1:31" s="137" customFormat="1" ht="14.25">
      <c r="A212" s="105"/>
      <c r="B212" s="131"/>
      <c r="C212" s="131"/>
      <c r="D212" s="131"/>
      <c r="E212" s="131"/>
      <c r="F212" s="131"/>
      <c r="G212" s="131"/>
      <c r="H212" s="131"/>
      <c r="I212" s="132"/>
      <c r="J212" s="132"/>
      <c r="K212" s="132"/>
      <c r="L212" s="136"/>
      <c r="M212" s="136"/>
      <c r="N212" s="136"/>
      <c r="O212" s="136"/>
      <c r="P212" s="136"/>
      <c r="Q212" s="133"/>
      <c r="R212" s="135"/>
      <c r="S212" s="135"/>
      <c r="T212" s="135"/>
      <c r="U212" s="135"/>
      <c r="V212" s="135"/>
      <c r="W212" s="135"/>
      <c r="X212" s="135"/>
      <c r="Y212" s="135"/>
      <c r="Z212" s="135"/>
      <c r="AA212" s="135"/>
      <c r="AB212" s="135"/>
      <c r="AC212" s="135"/>
      <c r="AD212" s="136"/>
      <c r="AE212" s="138"/>
    </row>
    <row r="213" spans="1:31" s="137" customFormat="1" ht="14.25">
      <c r="A213" s="105"/>
      <c r="B213" s="131"/>
      <c r="C213" s="131"/>
      <c r="D213" s="131"/>
      <c r="E213" s="131"/>
      <c r="F213" s="131"/>
      <c r="G213" s="131"/>
      <c r="H213" s="131"/>
      <c r="I213" s="132"/>
      <c r="J213" s="132"/>
      <c r="K213" s="132"/>
      <c r="L213" s="136"/>
      <c r="M213" s="136"/>
      <c r="N213" s="136"/>
      <c r="O213" s="136"/>
      <c r="P213" s="136"/>
      <c r="Q213" s="133"/>
      <c r="R213" s="135"/>
      <c r="S213" s="135"/>
      <c r="T213" s="135"/>
      <c r="U213" s="135"/>
      <c r="V213" s="135"/>
      <c r="W213" s="135"/>
      <c r="X213" s="135"/>
      <c r="Y213" s="135"/>
      <c r="Z213" s="135"/>
      <c r="AA213" s="135"/>
      <c r="AB213" s="135"/>
      <c r="AC213" s="135"/>
      <c r="AD213" s="136"/>
      <c r="AE213" s="138"/>
    </row>
    <row r="214" spans="1:31" s="137" customFormat="1" ht="14.25">
      <c r="A214" s="105"/>
      <c r="B214" s="131"/>
      <c r="C214" s="131"/>
      <c r="D214" s="131"/>
      <c r="E214" s="131"/>
      <c r="F214" s="131"/>
      <c r="G214" s="131"/>
      <c r="H214" s="131"/>
      <c r="I214" s="132"/>
      <c r="J214" s="132"/>
      <c r="K214" s="132"/>
      <c r="L214" s="136"/>
      <c r="M214" s="136"/>
      <c r="N214" s="136"/>
      <c r="O214" s="136"/>
      <c r="P214" s="136"/>
      <c r="Q214" s="133"/>
      <c r="R214" s="135"/>
      <c r="S214" s="135"/>
      <c r="T214" s="135"/>
      <c r="U214" s="135"/>
      <c r="V214" s="135"/>
      <c r="W214" s="135"/>
      <c r="X214" s="135"/>
      <c r="Y214" s="135"/>
      <c r="Z214" s="135"/>
      <c r="AA214" s="135"/>
      <c r="AB214" s="135"/>
      <c r="AC214" s="135"/>
      <c r="AD214" s="136"/>
      <c r="AE214" s="138"/>
    </row>
    <row r="215" spans="1:31" s="137" customFormat="1" ht="14.25">
      <c r="A215" s="105"/>
      <c r="B215" s="131"/>
      <c r="C215" s="131"/>
      <c r="D215" s="131"/>
      <c r="E215" s="131"/>
      <c r="F215" s="131"/>
      <c r="G215" s="131"/>
      <c r="H215" s="131"/>
      <c r="I215" s="132"/>
      <c r="J215" s="132"/>
      <c r="K215" s="132"/>
      <c r="L215" s="136"/>
      <c r="M215" s="136"/>
      <c r="N215" s="136"/>
      <c r="O215" s="136"/>
      <c r="P215" s="136"/>
      <c r="Q215" s="133"/>
      <c r="R215" s="135"/>
      <c r="S215" s="135"/>
      <c r="T215" s="135"/>
      <c r="U215" s="135"/>
      <c r="V215" s="135"/>
      <c r="W215" s="135"/>
      <c r="X215" s="135"/>
      <c r="Y215" s="135"/>
      <c r="Z215" s="135"/>
      <c r="AA215" s="135"/>
      <c r="AB215" s="135"/>
      <c r="AC215" s="135"/>
      <c r="AD215" s="136"/>
      <c r="AE215" s="138"/>
    </row>
    <row r="216" spans="1:31" s="137" customFormat="1" ht="14.25">
      <c r="A216" s="105"/>
      <c r="B216" s="131"/>
      <c r="C216" s="131"/>
      <c r="D216" s="131"/>
      <c r="E216" s="131"/>
      <c r="F216" s="131"/>
      <c r="G216" s="131"/>
      <c r="H216" s="131"/>
      <c r="I216" s="132"/>
      <c r="J216" s="132"/>
      <c r="K216" s="132"/>
      <c r="L216" s="132"/>
      <c r="M216" s="132"/>
      <c r="N216" s="132"/>
      <c r="O216" s="132"/>
      <c r="P216" s="132"/>
      <c r="Q216" s="133"/>
      <c r="R216" s="135"/>
      <c r="S216" s="135"/>
      <c r="T216" s="135"/>
      <c r="U216" s="135"/>
      <c r="V216" s="134"/>
      <c r="W216" s="135"/>
      <c r="X216" s="135"/>
      <c r="Y216" s="135"/>
      <c r="Z216" s="135"/>
      <c r="AA216" s="135"/>
      <c r="AB216" s="135"/>
      <c r="AC216" s="135"/>
      <c r="AD216" s="136"/>
      <c r="AE216" s="138"/>
    </row>
    <row r="217" spans="1:31" s="139" customFormat="1" ht="14.25">
      <c r="A217" s="105"/>
      <c r="B217" s="131"/>
      <c r="C217" s="131"/>
      <c r="D217" s="131"/>
      <c r="E217" s="131"/>
      <c r="F217" s="131"/>
      <c r="G217" s="131"/>
      <c r="H217" s="131"/>
      <c r="I217" s="132"/>
      <c r="J217" s="132"/>
      <c r="K217" s="132"/>
      <c r="L217" s="132"/>
      <c r="M217" s="132"/>
      <c r="N217" s="132"/>
      <c r="O217" s="132"/>
      <c r="P217" s="132"/>
      <c r="Q217" s="133"/>
      <c r="R217" s="135"/>
      <c r="S217" s="135"/>
      <c r="T217" s="135"/>
      <c r="U217" s="135"/>
      <c r="V217" s="134"/>
      <c r="W217" s="134"/>
      <c r="X217" s="134"/>
      <c r="Y217" s="134"/>
      <c r="Z217" s="134"/>
      <c r="AA217" s="134"/>
      <c r="AB217" s="134"/>
      <c r="AC217" s="134"/>
      <c r="AD217" s="136"/>
      <c r="AE217" s="138"/>
    </row>
    <row r="218" spans="1:31" s="137" customFormat="1" ht="14.25">
      <c r="A218" s="105"/>
      <c r="B218" s="131"/>
      <c r="C218" s="131"/>
      <c r="D218" s="131"/>
      <c r="E218" s="131"/>
      <c r="F218" s="131"/>
      <c r="G218" s="131"/>
      <c r="H218" s="131"/>
      <c r="I218" s="132"/>
      <c r="J218" s="132"/>
      <c r="K218" s="132"/>
      <c r="L218" s="132"/>
      <c r="M218" s="132"/>
      <c r="N218" s="132"/>
      <c r="O218" s="132"/>
      <c r="P218" s="132"/>
      <c r="Q218" s="133"/>
      <c r="R218" s="135"/>
      <c r="S218" s="135"/>
      <c r="T218" s="135"/>
      <c r="U218" s="135"/>
      <c r="V218" s="134"/>
      <c r="W218" s="134"/>
      <c r="X218" s="134"/>
      <c r="Y218" s="134"/>
      <c r="Z218" s="134"/>
      <c r="AA218" s="134"/>
      <c r="AB218" s="134"/>
      <c r="AC218" s="134"/>
      <c r="AD218" s="136"/>
      <c r="AE218" s="138"/>
    </row>
    <row r="219" spans="1:31" s="139" customFormat="1" ht="14.25">
      <c r="A219" s="105"/>
      <c r="B219" s="131"/>
      <c r="C219" s="131"/>
      <c r="D219" s="131"/>
      <c r="E219" s="131"/>
      <c r="F219" s="131"/>
      <c r="G219" s="131"/>
      <c r="H219" s="131"/>
      <c r="I219" s="132"/>
      <c r="J219" s="132"/>
      <c r="K219" s="132"/>
      <c r="L219" s="132"/>
      <c r="M219" s="132"/>
      <c r="N219" s="132"/>
      <c r="O219" s="132"/>
      <c r="P219" s="132"/>
      <c r="Q219" s="133"/>
      <c r="R219" s="135"/>
      <c r="S219" s="135"/>
      <c r="T219" s="135"/>
      <c r="U219" s="135"/>
      <c r="V219" s="134"/>
      <c r="W219" s="134"/>
      <c r="X219" s="134"/>
      <c r="Y219" s="134"/>
      <c r="Z219" s="134"/>
      <c r="AA219" s="134"/>
      <c r="AB219" s="134"/>
      <c r="AC219" s="134"/>
      <c r="AD219" s="136"/>
      <c r="AE219" s="138"/>
    </row>
    <row r="220" spans="1:31" s="139" customFormat="1" ht="14.25">
      <c r="A220" s="105"/>
      <c r="B220" s="131"/>
      <c r="C220" s="131"/>
      <c r="D220" s="131"/>
      <c r="E220" s="131"/>
      <c r="F220" s="131"/>
      <c r="G220" s="131"/>
      <c r="H220" s="131"/>
      <c r="I220" s="132"/>
      <c r="J220" s="132"/>
      <c r="K220" s="132"/>
      <c r="L220" s="136"/>
      <c r="M220" s="136"/>
      <c r="N220" s="136"/>
      <c r="O220" s="136"/>
      <c r="P220" s="136"/>
      <c r="Q220" s="133"/>
      <c r="R220" s="132"/>
      <c r="S220" s="132"/>
      <c r="T220" s="132"/>
      <c r="U220" s="132"/>
      <c r="V220" s="136"/>
      <c r="W220" s="132"/>
      <c r="X220" s="132"/>
      <c r="Y220" s="132"/>
      <c r="Z220" s="132"/>
      <c r="AA220" s="132"/>
      <c r="AB220" s="132"/>
      <c r="AC220" s="132"/>
      <c r="AD220" s="136"/>
      <c r="AE220" s="138"/>
    </row>
    <row r="221" spans="1:31" s="137" customFormat="1" ht="14.25">
      <c r="A221" s="105"/>
      <c r="B221" s="131"/>
      <c r="C221" s="131"/>
      <c r="D221" s="131"/>
      <c r="E221" s="131"/>
      <c r="F221" s="131"/>
      <c r="G221" s="131"/>
      <c r="H221" s="131"/>
      <c r="I221" s="132"/>
      <c r="J221" s="132"/>
      <c r="K221" s="132"/>
      <c r="L221" s="132"/>
      <c r="M221" s="132"/>
      <c r="N221" s="132"/>
      <c r="O221" s="132"/>
      <c r="P221" s="132"/>
      <c r="Q221" s="133"/>
      <c r="R221" s="132"/>
      <c r="S221" s="132"/>
      <c r="T221" s="132"/>
      <c r="U221" s="132"/>
      <c r="V221" s="132"/>
      <c r="W221" s="132"/>
      <c r="X221" s="132"/>
      <c r="Y221" s="132"/>
      <c r="Z221" s="132"/>
      <c r="AA221" s="132"/>
      <c r="AB221" s="132"/>
      <c r="AC221" s="132"/>
      <c r="AD221" s="136"/>
      <c r="AE221" s="138"/>
    </row>
    <row r="222" spans="1:31" s="137" customFormat="1" ht="14.25">
      <c r="A222" s="105"/>
      <c r="B222" s="131"/>
      <c r="C222" s="131"/>
      <c r="D222" s="131"/>
      <c r="E222" s="131"/>
      <c r="F222" s="131"/>
      <c r="G222" s="131"/>
      <c r="H222" s="131"/>
      <c r="I222" s="132"/>
      <c r="J222" s="132"/>
      <c r="K222" s="132"/>
      <c r="L222" s="132"/>
      <c r="M222" s="132"/>
      <c r="N222" s="132"/>
      <c r="O222" s="132"/>
      <c r="P222" s="132"/>
      <c r="Q222" s="133"/>
      <c r="R222" s="132"/>
      <c r="S222" s="132"/>
      <c r="T222" s="132"/>
      <c r="U222" s="132"/>
      <c r="V222" s="136"/>
      <c r="W222" s="132"/>
      <c r="X222" s="132"/>
      <c r="Y222" s="132"/>
      <c r="Z222" s="132"/>
      <c r="AA222" s="132"/>
      <c r="AB222" s="132"/>
      <c r="AC222" s="132"/>
      <c r="AD222" s="136"/>
      <c r="AE222" s="138"/>
    </row>
    <row r="223" spans="1:31" s="137" customFormat="1" ht="14.25">
      <c r="A223" s="105"/>
      <c r="B223" s="131"/>
      <c r="C223" s="131"/>
      <c r="D223" s="131"/>
      <c r="E223" s="131"/>
      <c r="F223" s="131"/>
      <c r="G223" s="131"/>
      <c r="H223" s="131"/>
      <c r="I223" s="132"/>
      <c r="J223" s="132"/>
      <c r="K223" s="132"/>
      <c r="L223" s="132"/>
      <c r="M223" s="132"/>
      <c r="N223" s="132"/>
      <c r="O223" s="132"/>
      <c r="P223" s="132"/>
      <c r="Q223" s="133"/>
      <c r="R223" s="132"/>
      <c r="S223" s="132"/>
      <c r="T223" s="132"/>
      <c r="U223" s="132"/>
      <c r="V223" s="132"/>
      <c r="W223" s="132"/>
      <c r="X223" s="132"/>
      <c r="Y223" s="132"/>
      <c r="Z223" s="132"/>
      <c r="AA223" s="132"/>
      <c r="AB223" s="132"/>
      <c r="AC223" s="132"/>
      <c r="AD223" s="136"/>
      <c r="AE223" s="138"/>
    </row>
    <row r="224" spans="1:31" s="137" customFormat="1" ht="14.25">
      <c r="A224" s="105"/>
      <c r="B224" s="131"/>
      <c r="C224" s="131"/>
      <c r="D224" s="131"/>
      <c r="E224" s="131"/>
      <c r="F224" s="131"/>
      <c r="G224" s="131"/>
      <c r="H224" s="131"/>
      <c r="I224" s="132"/>
      <c r="J224" s="132"/>
      <c r="K224" s="132"/>
      <c r="L224" s="132"/>
      <c r="M224" s="132"/>
      <c r="N224" s="132"/>
      <c r="O224" s="132"/>
      <c r="P224" s="132"/>
      <c r="Q224" s="133"/>
      <c r="R224" s="132"/>
      <c r="S224" s="132"/>
      <c r="T224" s="132"/>
      <c r="U224" s="132"/>
      <c r="V224" s="132"/>
      <c r="W224" s="132"/>
      <c r="X224" s="132"/>
      <c r="Y224" s="132"/>
      <c r="Z224" s="132"/>
      <c r="AA224" s="132"/>
      <c r="AB224" s="132"/>
      <c r="AC224" s="132"/>
      <c r="AD224" s="136"/>
      <c r="AE224" s="138"/>
    </row>
    <row r="225" spans="1:31" s="137" customFormat="1" ht="14.25">
      <c r="A225" s="105"/>
      <c r="B225" s="131"/>
      <c r="C225" s="131"/>
      <c r="D225" s="131"/>
      <c r="E225" s="131"/>
      <c r="F225" s="131"/>
      <c r="G225" s="131"/>
      <c r="H225" s="131"/>
      <c r="I225" s="132"/>
      <c r="J225" s="132"/>
      <c r="K225" s="132"/>
      <c r="L225" s="132"/>
      <c r="M225" s="132"/>
      <c r="N225" s="132"/>
      <c r="O225" s="132"/>
      <c r="P225" s="132"/>
      <c r="Q225" s="133"/>
      <c r="R225" s="132"/>
      <c r="S225" s="132"/>
      <c r="T225" s="132"/>
      <c r="U225" s="132"/>
      <c r="V225" s="132"/>
      <c r="W225" s="132"/>
      <c r="X225" s="132"/>
      <c r="Y225" s="132"/>
      <c r="Z225" s="132"/>
      <c r="AA225" s="132"/>
      <c r="AB225" s="132"/>
      <c r="AC225" s="132"/>
      <c r="AD225" s="136"/>
      <c r="AE225" s="138"/>
    </row>
    <row r="226" spans="1:31" s="137" customFormat="1" ht="14.25">
      <c r="A226" s="105"/>
      <c r="B226" s="131"/>
      <c r="C226" s="131"/>
      <c r="D226" s="131"/>
      <c r="E226" s="131"/>
      <c r="F226" s="131"/>
      <c r="G226" s="131"/>
      <c r="H226" s="131"/>
      <c r="I226" s="132"/>
      <c r="J226" s="132"/>
      <c r="K226" s="132"/>
      <c r="L226" s="132"/>
      <c r="M226" s="132"/>
      <c r="N226" s="132"/>
      <c r="O226" s="132"/>
      <c r="P226" s="132"/>
      <c r="Q226" s="133"/>
      <c r="R226" s="132"/>
      <c r="S226" s="132"/>
      <c r="T226" s="132"/>
      <c r="U226" s="132"/>
      <c r="V226" s="132"/>
      <c r="W226" s="132"/>
      <c r="X226" s="132"/>
      <c r="Y226" s="132"/>
      <c r="Z226" s="132"/>
      <c r="AA226" s="132"/>
      <c r="AB226" s="132"/>
      <c r="AC226" s="132"/>
      <c r="AD226" s="136"/>
      <c r="AE226" s="138"/>
    </row>
    <row r="227" spans="1:31" s="137" customFormat="1" ht="14.25">
      <c r="A227" s="105"/>
      <c r="B227" s="131"/>
      <c r="C227" s="131"/>
      <c r="D227" s="131"/>
      <c r="E227" s="131"/>
      <c r="F227" s="131"/>
      <c r="G227" s="131"/>
      <c r="H227" s="131"/>
      <c r="I227" s="132"/>
      <c r="J227" s="132"/>
      <c r="K227" s="132"/>
      <c r="L227" s="132"/>
      <c r="M227" s="132"/>
      <c r="N227" s="132"/>
      <c r="O227" s="132"/>
      <c r="P227" s="132"/>
      <c r="Q227" s="133"/>
      <c r="R227" s="132"/>
      <c r="S227" s="132"/>
      <c r="T227" s="132"/>
      <c r="U227" s="132"/>
      <c r="V227" s="132"/>
      <c r="W227" s="132"/>
      <c r="X227" s="132"/>
      <c r="Y227" s="132"/>
      <c r="Z227" s="132"/>
      <c r="AA227" s="132"/>
      <c r="AB227" s="132"/>
      <c r="AC227" s="132"/>
      <c r="AD227" s="136"/>
      <c r="AE227" s="138"/>
    </row>
    <row r="228" spans="1:31" s="137" customFormat="1" ht="14.25">
      <c r="A228" s="105"/>
      <c r="B228" s="131"/>
      <c r="C228" s="131"/>
      <c r="D228" s="131"/>
      <c r="E228" s="131"/>
      <c r="F228" s="131"/>
      <c r="G228" s="131"/>
      <c r="H228" s="131"/>
      <c r="I228" s="132"/>
      <c r="J228" s="132"/>
      <c r="K228" s="132"/>
      <c r="L228" s="132"/>
      <c r="M228" s="132"/>
      <c r="N228" s="132"/>
      <c r="O228" s="132"/>
      <c r="P228" s="132"/>
      <c r="Q228" s="133"/>
      <c r="R228" s="132"/>
      <c r="S228" s="132"/>
      <c r="T228" s="132"/>
      <c r="U228" s="132"/>
      <c r="V228" s="132"/>
      <c r="W228" s="132"/>
      <c r="X228" s="132"/>
      <c r="Y228" s="132"/>
      <c r="Z228" s="132"/>
      <c r="AA228" s="132"/>
      <c r="AB228" s="132"/>
      <c r="AC228" s="132"/>
      <c r="AD228" s="136"/>
      <c r="AE228" s="138"/>
    </row>
    <row r="229" spans="1:31" s="137" customFormat="1" ht="14.25">
      <c r="A229" s="105"/>
      <c r="B229" s="131"/>
      <c r="C229" s="131"/>
      <c r="D229" s="131"/>
      <c r="E229" s="131"/>
      <c r="F229" s="131"/>
      <c r="G229" s="131"/>
      <c r="H229" s="131"/>
      <c r="I229" s="132"/>
      <c r="J229" s="132"/>
      <c r="K229" s="132"/>
      <c r="L229" s="132"/>
      <c r="M229" s="132"/>
      <c r="N229" s="132"/>
      <c r="O229" s="132"/>
      <c r="P229" s="132"/>
      <c r="Q229" s="133"/>
      <c r="R229" s="132"/>
      <c r="S229" s="132"/>
      <c r="T229" s="132"/>
      <c r="U229" s="132"/>
      <c r="V229" s="132"/>
      <c r="W229" s="132"/>
      <c r="X229" s="132"/>
      <c r="Y229" s="132"/>
      <c r="Z229" s="132"/>
      <c r="AA229" s="132"/>
      <c r="AB229" s="132"/>
      <c r="AC229" s="132"/>
      <c r="AD229" s="136"/>
      <c r="AE229" s="138"/>
    </row>
    <row r="230" spans="1:31" s="137" customFormat="1" ht="14.25">
      <c r="A230" s="105"/>
      <c r="B230" s="131"/>
      <c r="C230" s="131"/>
      <c r="D230" s="131"/>
      <c r="E230" s="131"/>
      <c r="F230" s="131"/>
      <c r="G230" s="131"/>
      <c r="H230" s="131"/>
      <c r="I230" s="132"/>
      <c r="J230" s="132"/>
      <c r="K230" s="132"/>
      <c r="L230" s="132"/>
      <c r="M230" s="132"/>
      <c r="N230" s="132"/>
      <c r="O230" s="132"/>
      <c r="P230" s="132"/>
      <c r="Q230" s="133"/>
      <c r="R230" s="132"/>
      <c r="S230" s="132"/>
      <c r="T230" s="132"/>
      <c r="U230" s="132"/>
      <c r="V230" s="132"/>
      <c r="W230" s="132"/>
      <c r="X230" s="132"/>
      <c r="Y230" s="132"/>
      <c r="Z230" s="132"/>
      <c r="AA230" s="132"/>
      <c r="AB230" s="132"/>
      <c r="AC230" s="132"/>
      <c r="AD230" s="136"/>
      <c r="AE230" s="138"/>
    </row>
    <row r="231" spans="1:31" s="137" customFormat="1" ht="14.25">
      <c r="A231" s="105"/>
      <c r="B231" s="131"/>
      <c r="C231" s="131"/>
      <c r="D231" s="131"/>
      <c r="E231" s="131"/>
      <c r="F231" s="131"/>
      <c r="G231" s="131"/>
      <c r="H231" s="131"/>
      <c r="I231" s="132"/>
      <c r="J231" s="132"/>
      <c r="K231" s="132"/>
      <c r="L231" s="132"/>
      <c r="M231" s="132"/>
      <c r="N231" s="132"/>
      <c r="O231" s="132"/>
      <c r="P231" s="132"/>
      <c r="Q231" s="133"/>
      <c r="R231" s="132"/>
      <c r="S231" s="132"/>
      <c r="T231" s="132"/>
      <c r="U231" s="132"/>
      <c r="V231" s="132"/>
      <c r="W231" s="132"/>
      <c r="X231" s="132"/>
      <c r="Y231" s="132"/>
      <c r="Z231" s="132"/>
      <c r="AA231" s="132"/>
      <c r="AB231" s="132"/>
      <c r="AC231" s="132"/>
      <c r="AD231" s="136"/>
      <c r="AE231" s="138"/>
    </row>
    <row r="232" spans="1:31" s="137" customFormat="1" ht="14.25">
      <c r="A232" s="105"/>
      <c r="B232" s="131"/>
      <c r="C232" s="131"/>
      <c r="D232" s="131"/>
      <c r="E232" s="131"/>
      <c r="F232" s="131"/>
      <c r="G232" s="131"/>
      <c r="H232" s="131"/>
      <c r="I232" s="132"/>
      <c r="J232" s="132"/>
      <c r="K232" s="132"/>
      <c r="L232" s="132"/>
      <c r="M232" s="132"/>
      <c r="N232" s="132"/>
      <c r="O232" s="132"/>
      <c r="P232" s="132"/>
      <c r="Q232" s="133"/>
      <c r="R232" s="132"/>
      <c r="S232" s="132"/>
      <c r="T232" s="132"/>
      <c r="U232" s="132"/>
      <c r="V232" s="132"/>
      <c r="W232" s="132"/>
      <c r="X232" s="132"/>
      <c r="Y232" s="132"/>
      <c r="Z232" s="132"/>
      <c r="AA232" s="132"/>
      <c r="AB232" s="132"/>
      <c r="AC232" s="132"/>
      <c r="AD232" s="136"/>
      <c r="AE232" s="138"/>
    </row>
    <row r="233" spans="1:31" s="137" customFormat="1" ht="14.25">
      <c r="A233" s="105"/>
      <c r="B233" s="131"/>
      <c r="C233" s="131"/>
      <c r="D233" s="131"/>
      <c r="E233" s="131"/>
      <c r="F233" s="131"/>
      <c r="G233" s="131"/>
      <c r="H233" s="131"/>
      <c r="I233" s="132"/>
      <c r="J233" s="132"/>
      <c r="K233" s="132"/>
      <c r="L233" s="132"/>
      <c r="M233" s="132"/>
      <c r="N233" s="132"/>
      <c r="O233" s="132"/>
      <c r="P233" s="132"/>
      <c r="Q233" s="133"/>
      <c r="R233" s="132"/>
      <c r="S233" s="132"/>
      <c r="T233" s="132"/>
      <c r="U233" s="132"/>
      <c r="V233" s="132"/>
      <c r="W233" s="132"/>
      <c r="X233" s="132"/>
      <c r="Y233" s="132"/>
      <c r="Z233" s="132"/>
      <c r="AA233" s="132"/>
      <c r="AB233" s="132"/>
      <c r="AC233" s="132"/>
      <c r="AD233" s="132"/>
      <c r="AE233" s="138"/>
    </row>
    <row r="234" spans="1:31" s="137" customFormat="1" ht="14.25">
      <c r="A234" s="105"/>
      <c r="B234" s="131"/>
      <c r="C234" s="131"/>
      <c r="D234" s="131"/>
      <c r="E234" s="131"/>
      <c r="F234" s="131"/>
      <c r="G234" s="131"/>
      <c r="H234" s="131"/>
      <c r="I234" s="132"/>
      <c r="J234" s="132"/>
      <c r="K234" s="132"/>
      <c r="L234" s="132"/>
      <c r="M234" s="132"/>
      <c r="N234" s="132"/>
      <c r="O234" s="132"/>
      <c r="P234" s="132"/>
      <c r="Q234" s="133"/>
      <c r="R234" s="132"/>
      <c r="S234" s="132"/>
      <c r="T234" s="132"/>
      <c r="U234" s="132"/>
      <c r="V234" s="132"/>
      <c r="W234" s="132"/>
      <c r="X234" s="132"/>
      <c r="Y234" s="132"/>
      <c r="Z234" s="132"/>
      <c r="AA234" s="132"/>
      <c r="AB234" s="132"/>
      <c r="AC234" s="132"/>
      <c r="AD234" s="132"/>
      <c r="AE234" s="138"/>
    </row>
    <row r="235" spans="1:31" s="137" customFormat="1" ht="14.25">
      <c r="A235" s="105"/>
      <c r="B235" s="131"/>
      <c r="C235" s="131"/>
      <c r="D235" s="131"/>
      <c r="E235" s="131"/>
      <c r="F235" s="131"/>
      <c r="G235" s="131"/>
      <c r="H235" s="131"/>
      <c r="I235" s="132"/>
      <c r="J235" s="132"/>
      <c r="K235" s="132"/>
      <c r="L235" s="132"/>
      <c r="M235" s="132"/>
      <c r="N235" s="132"/>
      <c r="O235" s="132"/>
      <c r="P235" s="132"/>
      <c r="Q235" s="133"/>
      <c r="R235" s="132"/>
      <c r="S235" s="132"/>
      <c r="T235" s="132"/>
      <c r="U235" s="132"/>
      <c r="V235" s="132"/>
      <c r="W235" s="132"/>
      <c r="X235" s="132"/>
      <c r="Y235" s="132"/>
      <c r="Z235" s="132"/>
      <c r="AA235" s="132"/>
      <c r="AB235" s="132"/>
      <c r="AC235" s="132"/>
      <c r="AD235" s="132"/>
      <c r="AE235" s="138"/>
    </row>
    <row r="236" spans="1:29" s="137" customFormat="1" ht="14.25">
      <c r="A236" s="141"/>
      <c r="B236" s="141"/>
      <c r="C236" s="141"/>
      <c r="D236" s="141"/>
      <c r="E236" s="141"/>
      <c r="F236" s="141"/>
      <c r="G236" s="141"/>
      <c r="H236" s="141"/>
      <c r="I236" s="141"/>
      <c r="J236" s="141"/>
      <c r="K236" s="141"/>
      <c r="L236" s="141"/>
      <c r="M236" s="141"/>
      <c r="N236" s="141"/>
      <c r="O236" s="141"/>
      <c r="P236" s="141"/>
      <c r="Q236" s="142"/>
      <c r="R236" s="142"/>
      <c r="S236" s="142"/>
      <c r="T236" s="142"/>
      <c r="U236" s="142"/>
      <c r="V236" s="142"/>
      <c r="W236" s="142"/>
      <c r="X236" s="142"/>
      <c r="Y236" s="142"/>
      <c r="Z236" s="142"/>
      <c r="AA236" s="142"/>
      <c r="AB236" s="142"/>
      <c r="AC236" s="142"/>
    </row>
    <row r="237" spans="1:29" s="137" customFormat="1" ht="14.25">
      <c r="A237" s="143"/>
      <c r="B237" s="141"/>
      <c r="C237" s="141"/>
      <c r="D237" s="141"/>
      <c r="E237" s="141"/>
      <c r="F237" s="154"/>
      <c r="G237" s="141"/>
      <c r="H237" s="141"/>
      <c r="I237" s="144"/>
      <c r="J237" s="144"/>
      <c r="K237" s="144"/>
      <c r="L237" s="144"/>
      <c r="M237" s="144"/>
      <c r="N237" s="144"/>
      <c r="O237" s="144"/>
      <c r="P237" s="144"/>
      <c r="Q237" s="145"/>
      <c r="R237" s="142"/>
      <c r="S237" s="142"/>
      <c r="T237" s="142"/>
      <c r="U237" s="142"/>
      <c r="V237" s="142"/>
      <c r="W237" s="142"/>
      <c r="X237" s="142"/>
      <c r="Y237" s="142"/>
      <c r="Z237" s="142"/>
      <c r="AA237" s="142"/>
      <c r="AB237" s="142"/>
      <c r="AC237" s="142"/>
    </row>
    <row r="238" spans="1:29" s="137" customFormat="1" ht="14.25">
      <c r="A238" s="143"/>
      <c r="B238" s="141"/>
      <c r="C238" s="141"/>
      <c r="D238" s="141"/>
      <c r="E238" s="141"/>
      <c r="F238" s="154"/>
      <c r="G238" s="141"/>
      <c r="H238" s="141"/>
      <c r="I238" s="144"/>
      <c r="J238" s="144"/>
      <c r="K238" s="144"/>
      <c r="L238" s="144"/>
      <c r="M238" s="144"/>
      <c r="N238" s="144"/>
      <c r="O238" s="144"/>
      <c r="P238" s="144"/>
      <c r="Q238" s="145"/>
      <c r="R238" s="142"/>
      <c r="S238" s="142"/>
      <c r="T238" s="142"/>
      <c r="U238" s="142"/>
      <c r="V238" s="142"/>
      <c r="W238" s="142"/>
      <c r="X238" s="142"/>
      <c r="Y238" s="142"/>
      <c r="Z238" s="142"/>
      <c r="AA238" s="142"/>
      <c r="AB238" s="142"/>
      <c r="AC238" s="142"/>
    </row>
    <row r="239" spans="1:29" s="137" customFormat="1" ht="12.75">
      <c r="A239" s="142"/>
      <c r="B239" s="142"/>
      <c r="C239" s="142"/>
      <c r="D239" s="142"/>
      <c r="E239" s="142"/>
      <c r="F239" s="142"/>
      <c r="G239" s="142"/>
      <c r="H239" s="142"/>
      <c r="I239" s="145"/>
      <c r="J239" s="145"/>
      <c r="K239" s="145"/>
      <c r="L239" s="145"/>
      <c r="M239" s="145"/>
      <c r="N239" s="145"/>
      <c r="O239" s="145"/>
      <c r="P239" s="145"/>
      <c r="Q239" s="145"/>
      <c r="R239" s="142"/>
      <c r="S239" s="142"/>
      <c r="T239" s="142"/>
      <c r="U239" s="142"/>
      <c r="V239" s="142"/>
      <c r="W239" s="142"/>
      <c r="X239" s="142"/>
      <c r="Y239" s="142"/>
      <c r="Z239" s="142"/>
      <c r="AA239" s="142"/>
      <c r="AB239" s="142"/>
      <c r="AC239" s="142"/>
    </row>
    <row r="240" spans="1:29" s="137" customFormat="1" ht="12.75">
      <c r="A240" s="142"/>
      <c r="B240" s="142"/>
      <c r="C240" s="142"/>
      <c r="D240" s="142"/>
      <c r="E240" s="142"/>
      <c r="F240" s="142"/>
      <c r="G240" s="142"/>
      <c r="H240" s="142"/>
      <c r="I240" s="145"/>
      <c r="J240" s="145"/>
      <c r="K240" s="145"/>
      <c r="L240" s="145"/>
      <c r="M240" s="145"/>
      <c r="N240" s="145"/>
      <c r="O240" s="145"/>
      <c r="P240" s="145"/>
      <c r="Q240" s="145"/>
      <c r="R240" s="142"/>
      <c r="S240" s="142"/>
      <c r="T240" s="142"/>
      <c r="U240" s="142"/>
      <c r="V240" s="142"/>
      <c r="W240" s="142"/>
      <c r="X240" s="142"/>
      <c r="Y240" s="142"/>
      <c r="Z240" s="142"/>
      <c r="AA240" s="142"/>
      <c r="AB240" s="142"/>
      <c r="AC240" s="142"/>
    </row>
    <row r="241" spans="1:30" s="137" customFormat="1" ht="12.75">
      <c r="A241" s="142"/>
      <c r="B241" s="142"/>
      <c r="C241" s="142"/>
      <c r="D241" s="142"/>
      <c r="E241" s="142"/>
      <c r="F241" s="142"/>
      <c r="G241" s="142"/>
      <c r="H241" s="142"/>
      <c r="I241" s="138"/>
      <c r="J241" s="138"/>
      <c r="K241" s="138"/>
      <c r="L241" s="138"/>
      <c r="M241" s="138"/>
      <c r="N241" s="138"/>
      <c r="O241" s="138"/>
      <c r="P241" s="138"/>
      <c r="Q241" s="138"/>
      <c r="R241" s="138"/>
      <c r="S241" s="138"/>
      <c r="T241" s="138"/>
      <c r="U241" s="138"/>
      <c r="V241" s="146"/>
      <c r="W241" s="146"/>
      <c r="X241" s="146"/>
      <c r="Y241" s="138"/>
      <c r="Z241" s="138"/>
      <c r="AA241" s="146"/>
      <c r="AB241" s="138"/>
      <c r="AC241" s="138"/>
      <c r="AD241" s="146"/>
    </row>
    <row r="242" spans="1:30" s="137" customFormat="1" ht="12.75">
      <c r="A242" s="142"/>
      <c r="B242" s="142"/>
      <c r="C242" s="142"/>
      <c r="D242" s="142"/>
      <c r="E242" s="142"/>
      <c r="F242" s="142"/>
      <c r="G242" s="142"/>
      <c r="H242" s="142"/>
      <c r="I242" s="138"/>
      <c r="J242" s="138"/>
      <c r="K242" s="138"/>
      <c r="L242" s="138"/>
      <c r="M242" s="138"/>
      <c r="N242" s="138"/>
      <c r="O242" s="138"/>
      <c r="P242" s="138"/>
      <c r="Q242" s="138"/>
      <c r="R242" s="138"/>
      <c r="S242" s="138"/>
      <c r="T242" s="138"/>
      <c r="U242" s="146"/>
      <c r="V242" s="146"/>
      <c r="W242" s="138"/>
      <c r="X242" s="138"/>
      <c r="Y242" s="138"/>
      <c r="Z242" s="138"/>
      <c r="AA242" s="138"/>
      <c r="AB242" s="138"/>
      <c r="AC242" s="138"/>
      <c r="AD242" s="146"/>
    </row>
    <row r="243" spans="1:29" s="137" customFormat="1" ht="12.75">
      <c r="A243" s="142"/>
      <c r="B243" s="142"/>
      <c r="C243" s="142"/>
      <c r="D243" s="142"/>
      <c r="E243" s="142"/>
      <c r="F243" s="142"/>
      <c r="G243" s="142"/>
      <c r="H243" s="142"/>
      <c r="I243" s="145"/>
      <c r="J243" s="145"/>
      <c r="K243" s="145"/>
      <c r="L243" s="145"/>
      <c r="M243" s="145"/>
      <c r="N243" s="145"/>
      <c r="O243" s="145"/>
      <c r="P243" s="145"/>
      <c r="Q243" s="145"/>
      <c r="R243" s="142"/>
      <c r="S243" s="142"/>
      <c r="T243" s="142"/>
      <c r="U243" s="142"/>
      <c r="V243" s="142"/>
      <c r="W243" s="142"/>
      <c r="X243" s="142"/>
      <c r="Y243" s="142"/>
      <c r="Z243" s="142"/>
      <c r="AA243" s="142"/>
      <c r="AB243" s="142"/>
      <c r="AC243" s="142"/>
    </row>
    <row r="244" spans="1:29" s="137" customFormat="1" ht="12.75">
      <c r="A244" s="142"/>
      <c r="B244" s="142"/>
      <c r="C244" s="142"/>
      <c r="D244" s="142"/>
      <c r="E244" s="142"/>
      <c r="F244" s="142"/>
      <c r="G244" s="142"/>
      <c r="H244" s="142"/>
      <c r="I244" s="145"/>
      <c r="J244" s="145"/>
      <c r="K244" s="145"/>
      <c r="L244" s="145"/>
      <c r="M244" s="145"/>
      <c r="N244" s="145"/>
      <c r="O244" s="145"/>
      <c r="P244" s="145"/>
      <c r="Q244" s="145"/>
      <c r="R244" s="142"/>
      <c r="S244" s="142"/>
      <c r="T244" s="142"/>
      <c r="U244" s="142"/>
      <c r="V244" s="142"/>
      <c r="W244" s="142"/>
      <c r="X244" s="142"/>
      <c r="Y244" s="142"/>
      <c r="Z244" s="142"/>
      <c r="AA244" s="142"/>
      <c r="AB244" s="142"/>
      <c r="AC244" s="142"/>
    </row>
    <row r="245" spans="1:29" s="137" customFormat="1" ht="12.75">
      <c r="A245" s="142"/>
      <c r="B245" s="142"/>
      <c r="C245" s="142"/>
      <c r="D245" s="142"/>
      <c r="E245" s="142"/>
      <c r="F245" s="142"/>
      <c r="G245" s="142"/>
      <c r="H245" s="142"/>
      <c r="I245" s="145"/>
      <c r="J245" s="145"/>
      <c r="K245" s="145"/>
      <c r="L245" s="145"/>
      <c r="M245" s="145"/>
      <c r="N245" s="145"/>
      <c r="O245" s="145"/>
      <c r="P245" s="145"/>
      <c r="Q245" s="145"/>
      <c r="R245" s="142"/>
      <c r="S245" s="142"/>
      <c r="T245" s="142"/>
      <c r="U245" s="142"/>
      <c r="V245" s="142"/>
      <c r="W245" s="142"/>
      <c r="X245" s="142"/>
      <c r="Y245" s="142"/>
      <c r="Z245" s="142"/>
      <c r="AA245" s="142"/>
      <c r="AB245" s="142"/>
      <c r="AC245" s="142"/>
    </row>
    <row r="246" spans="1:29" s="137" customFormat="1" ht="12.75">
      <c r="A246" s="142"/>
      <c r="B246" s="142"/>
      <c r="C246" s="142"/>
      <c r="D246" s="142"/>
      <c r="E246" s="142"/>
      <c r="F246" s="142"/>
      <c r="G246" s="142"/>
      <c r="H246" s="142"/>
      <c r="I246" s="145"/>
      <c r="J246" s="145"/>
      <c r="K246" s="145"/>
      <c r="L246" s="145"/>
      <c r="M246" s="145"/>
      <c r="N246" s="145"/>
      <c r="O246" s="145"/>
      <c r="P246" s="145"/>
      <c r="Q246" s="145"/>
      <c r="R246" s="142"/>
      <c r="S246" s="142"/>
      <c r="T246" s="142"/>
      <c r="U246" s="142"/>
      <c r="V246" s="142"/>
      <c r="W246" s="142"/>
      <c r="X246" s="142"/>
      <c r="Y246" s="142"/>
      <c r="Z246" s="142"/>
      <c r="AA246" s="142"/>
      <c r="AB246" s="142"/>
      <c r="AC246" s="142"/>
    </row>
    <row r="247" spans="1:29" s="137" customFormat="1" ht="12.75">
      <c r="A247" s="142"/>
      <c r="B247" s="142"/>
      <c r="C247" s="142"/>
      <c r="D247" s="142"/>
      <c r="E247" s="142"/>
      <c r="F247" s="142"/>
      <c r="G247" s="142"/>
      <c r="H247" s="142"/>
      <c r="I247" s="145"/>
      <c r="J247" s="145"/>
      <c r="K247" s="145"/>
      <c r="L247" s="145"/>
      <c r="M247" s="145"/>
      <c r="N247" s="145"/>
      <c r="O247" s="145"/>
      <c r="P247" s="145"/>
      <c r="Q247" s="145"/>
      <c r="R247" s="142"/>
      <c r="S247" s="142"/>
      <c r="T247" s="142"/>
      <c r="U247" s="142"/>
      <c r="V247" s="142"/>
      <c r="W247" s="142"/>
      <c r="X247" s="142"/>
      <c r="Y247" s="142"/>
      <c r="Z247" s="142"/>
      <c r="AA247" s="142"/>
      <c r="AB247" s="142"/>
      <c r="AC247" s="142"/>
    </row>
    <row r="248" spans="1:29" s="137" customFormat="1" ht="12.75">
      <c r="A248" s="142"/>
      <c r="B248" s="142"/>
      <c r="C248" s="142"/>
      <c r="D248" s="142"/>
      <c r="E248" s="142"/>
      <c r="F248" s="142"/>
      <c r="G248" s="142"/>
      <c r="H248" s="142"/>
      <c r="I248" s="145"/>
      <c r="J248" s="145"/>
      <c r="K248" s="145"/>
      <c r="L248" s="145"/>
      <c r="M248" s="145"/>
      <c r="N248" s="145"/>
      <c r="O248" s="145"/>
      <c r="P248" s="145"/>
      <c r="Q248" s="145"/>
      <c r="R248" s="142"/>
      <c r="S248" s="142"/>
      <c r="T248" s="142"/>
      <c r="U248" s="142"/>
      <c r="V248" s="142"/>
      <c r="W248" s="142"/>
      <c r="X248" s="142"/>
      <c r="Y248" s="142"/>
      <c r="Z248" s="142"/>
      <c r="AA248" s="142"/>
      <c r="AB248" s="142"/>
      <c r="AC248" s="142"/>
    </row>
    <row r="249" spans="1:29" s="137" customFormat="1" ht="12.75">
      <c r="A249" s="142"/>
      <c r="B249" s="142"/>
      <c r="C249" s="142"/>
      <c r="D249" s="142"/>
      <c r="E249" s="142"/>
      <c r="F249" s="142"/>
      <c r="G249" s="142"/>
      <c r="H249" s="142"/>
      <c r="I249" s="145"/>
      <c r="J249" s="145"/>
      <c r="K249" s="145"/>
      <c r="L249" s="145"/>
      <c r="M249" s="145"/>
      <c r="N249" s="145"/>
      <c r="O249" s="145"/>
      <c r="P249" s="145"/>
      <c r="Q249" s="145"/>
      <c r="R249" s="142"/>
      <c r="S249" s="142"/>
      <c r="T249" s="142"/>
      <c r="U249" s="142"/>
      <c r="V249" s="142"/>
      <c r="W249" s="142"/>
      <c r="X249" s="142"/>
      <c r="Y249" s="142"/>
      <c r="Z249" s="142"/>
      <c r="AA249" s="142"/>
      <c r="AB249" s="142"/>
      <c r="AC249" s="142"/>
    </row>
    <row r="250" spans="1:29" s="137" customFormat="1" ht="12.75">
      <c r="A250" s="142"/>
      <c r="B250" s="142"/>
      <c r="C250" s="142"/>
      <c r="D250" s="142"/>
      <c r="E250" s="142"/>
      <c r="F250" s="142"/>
      <c r="G250" s="142"/>
      <c r="H250" s="142"/>
      <c r="I250" s="145"/>
      <c r="J250" s="145"/>
      <c r="K250" s="145"/>
      <c r="L250" s="145"/>
      <c r="M250" s="145"/>
      <c r="N250" s="145"/>
      <c r="O250" s="145"/>
      <c r="P250" s="145"/>
      <c r="Q250" s="145"/>
      <c r="R250" s="142"/>
      <c r="S250" s="142"/>
      <c r="T250" s="142"/>
      <c r="U250" s="142"/>
      <c r="V250" s="142"/>
      <c r="W250" s="142"/>
      <c r="X250" s="142"/>
      <c r="Y250" s="142"/>
      <c r="Z250" s="142"/>
      <c r="AA250" s="142"/>
      <c r="AB250" s="142"/>
      <c r="AC250" s="142"/>
    </row>
    <row r="251" spans="1:29" s="137" customFormat="1" ht="12.75">
      <c r="A251" s="142"/>
      <c r="B251" s="142"/>
      <c r="C251" s="142"/>
      <c r="D251" s="142"/>
      <c r="E251" s="142"/>
      <c r="F251" s="142"/>
      <c r="G251" s="142"/>
      <c r="H251" s="142"/>
      <c r="I251" s="145"/>
      <c r="J251" s="145"/>
      <c r="K251" s="145"/>
      <c r="L251" s="145"/>
      <c r="M251" s="145"/>
      <c r="N251" s="145"/>
      <c r="O251" s="145"/>
      <c r="P251" s="145"/>
      <c r="Q251" s="145"/>
      <c r="R251" s="142"/>
      <c r="S251" s="142"/>
      <c r="T251" s="142"/>
      <c r="U251" s="142"/>
      <c r="V251" s="142"/>
      <c r="W251" s="142"/>
      <c r="X251" s="142"/>
      <c r="Y251" s="142"/>
      <c r="Z251" s="142"/>
      <c r="AA251" s="142"/>
      <c r="AB251" s="142"/>
      <c r="AC251" s="142"/>
    </row>
    <row r="252" spans="1:29" s="137" customFormat="1" ht="12.75">
      <c r="A252" s="142"/>
      <c r="B252" s="142"/>
      <c r="C252" s="142"/>
      <c r="D252" s="142"/>
      <c r="E252" s="142"/>
      <c r="F252" s="142"/>
      <c r="G252" s="142"/>
      <c r="H252" s="142"/>
      <c r="I252" s="145"/>
      <c r="J252" s="145"/>
      <c r="K252" s="145"/>
      <c r="L252" s="145"/>
      <c r="M252" s="145"/>
      <c r="N252" s="145"/>
      <c r="O252" s="145"/>
      <c r="P252" s="145"/>
      <c r="Q252" s="145"/>
      <c r="R252" s="142"/>
      <c r="S252" s="142"/>
      <c r="T252" s="142"/>
      <c r="U252" s="142"/>
      <c r="V252" s="142"/>
      <c r="W252" s="142"/>
      <c r="X252" s="142"/>
      <c r="Y252" s="142"/>
      <c r="Z252" s="142"/>
      <c r="AA252" s="142"/>
      <c r="AB252" s="142"/>
      <c r="AC252" s="142"/>
    </row>
    <row r="253" spans="1:29" s="137" customFormat="1" ht="12.75">
      <c r="A253" s="142"/>
      <c r="B253" s="142"/>
      <c r="C253" s="142"/>
      <c r="D253" s="142"/>
      <c r="E253" s="142"/>
      <c r="F253" s="142"/>
      <c r="G253" s="142"/>
      <c r="H253" s="142"/>
      <c r="I253" s="145"/>
      <c r="J253" s="145"/>
      <c r="K253" s="145"/>
      <c r="L253" s="145"/>
      <c r="M253" s="145"/>
      <c r="N253" s="145"/>
      <c r="O253" s="145"/>
      <c r="P253" s="145"/>
      <c r="Q253" s="145"/>
      <c r="R253" s="142"/>
      <c r="S253" s="142"/>
      <c r="T253" s="142"/>
      <c r="U253" s="142"/>
      <c r="V253" s="142"/>
      <c r="W253" s="142"/>
      <c r="X253" s="142"/>
      <c r="Y253" s="142"/>
      <c r="Z253" s="142"/>
      <c r="AA253" s="142"/>
      <c r="AB253" s="142"/>
      <c r="AC253" s="142"/>
    </row>
    <row r="254" spans="1:29" s="137" customFormat="1" ht="12.75">
      <c r="A254" s="142"/>
      <c r="B254" s="142"/>
      <c r="C254" s="142"/>
      <c r="D254" s="142"/>
      <c r="E254" s="142"/>
      <c r="F254" s="142"/>
      <c r="G254" s="142"/>
      <c r="H254" s="142"/>
      <c r="I254" s="145"/>
      <c r="J254" s="145"/>
      <c r="K254" s="145"/>
      <c r="L254" s="145"/>
      <c r="M254" s="145"/>
      <c r="N254" s="145"/>
      <c r="O254" s="145"/>
      <c r="P254" s="145"/>
      <c r="Q254" s="145"/>
      <c r="R254" s="142"/>
      <c r="S254" s="142"/>
      <c r="T254" s="142"/>
      <c r="U254" s="142"/>
      <c r="V254" s="142"/>
      <c r="W254" s="142"/>
      <c r="X254" s="142"/>
      <c r="Y254" s="142"/>
      <c r="Z254" s="142"/>
      <c r="AA254" s="142"/>
      <c r="AB254" s="142"/>
      <c r="AC254" s="142"/>
    </row>
    <row r="255" spans="1:29" s="137" customFormat="1" ht="12.75">
      <c r="A255" s="142"/>
      <c r="B255" s="142"/>
      <c r="C255" s="142"/>
      <c r="D255" s="142"/>
      <c r="E255" s="142"/>
      <c r="F255" s="142"/>
      <c r="G255" s="142"/>
      <c r="H255" s="142"/>
      <c r="I255" s="145"/>
      <c r="J255" s="145"/>
      <c r="K255" s="145"/>
      <c r="L255" s="145"/>
      <c r="M255" s="145"/>
      <c r="N255" s="145"/>
      <c r="O255" s="145"/>
      <c r="P255" s="145"/>
      <c r="Q255" s="145"/>
      <c r="R255" s="142"/>
      <c r="S255" s="142"/>
      <c r="T255" s="142"/>
      <c r="U255" s="142"/>
      <c r="V255" s="142"/>
      <c r="W255" s="142"/>
      <c r="X255" s="142"/>
      <c r="Y255" s="142"/>
      <c r="Z255" s="142"/>
      <c r="AA255" s="142"/>
      <c r="AB255" s="142"/>
      <c r="AC255" s="142"/>
    </row>
    <row r="256" spans="1:29" s="137" customFormat="1" ht="12.75">
      <c r="A256" s="142"/>
      <c r="B256" s="142"/>
      <c r="C256" s="142"/>
      <c r="D256" s="142"/>
      <c r="E256" s="142"/>
      <c r="F256" s="142"/>
      <c r="G256" s="142"/>
      <c r="H256" s="142"/>
      <c r="I256" s="145"/>
      <c r="J256" s="145"/>
      <c r="K256" s="145"/>
      <c r="L256" s="145"/>
      <c r="M256" s="145"/>
      <c r="N256" s="145"/>
      <c r="O256" s="145"/>
      <c r="P256" s="145"/>
      <c r="Q256" s="145"/>
      <c r="R256" s="142"/>
      <c r="S256" s="142"/>
      <c r="T256" s="142"/>
      <c r="U256" s="142"/>
      <c r="V256" s="142"/>
      <c r="W256" s="142"/>
      <c r="X256" s="142"/>
      <c r="Y256" s="142"/>
      <c r="Z256" s="142"/>
      <c r="AA256" s="142"/>
      <c r="AB256" s="142"/>
      <c r="AC256" s="142"/>
    </row>
    <row r="257" spans="1:29" s="137" customFormat="1" ht="12.75">
      <c r="A257" s="142"/>
      <c r="B257" s="142"/>
      <c r="C257" s="142"/>
      <c r="D257" s="142"/>
      <c r="E257" s="142"/>
      <c r="F257" s="142"/>
      <c r="G257" s="142"/>
      <c r="H257" s="142"/>
      <c r="I257" s="145"/>
      <c r="J257" s="145"/>
      <c r="K257" s="145"/>
      <c r="L257" s="145"/>
      <c r="M257" s="145"/>
      <c r="N257" s="145"/>
      <c r="O257" s="145"/>
      <c r="P257" s="145"/>
      <c r="Q257" s="145"/>
      <c r="R257" s="142"/>
      <c r="S257" s="142"/>
      <c r="T257" s="142"/>
      <c r="U257" s="142"/>
      <c r="V257" s="142"/>
      <c r="W257" s="142"/>
      <c r="X257" s="142"/>
      <c r="Y257" s="142"/>
      <c r="Z257" s="142"/>
      <c r="AA257" s="142"/>
      <c r="AB257" s="142"/>
      <c r="AC257" s="142"/>
    </row>
    <row r="258" spans="1:29" s="137" customFormat="1" ht="12.75">
      <c r="A258" s="142"/>
      <c r="B258" s="142"/>
      <c r="C258" s="142"/>
      <c r="D258" s="142"/>
      <c r="E258" s="142"/>
      <c r="F258" s="142"/>
      <c r="G258" s="142"/>
      <c r="H258" s="142"/>
      <c r="I258" s="145"/>
      <c r="J258" s="145"/>
      <c r="K258" s="145"/>
      <c r="L258" s="145"/>
      <c r="M258" s="145"/>
      <c r="N258" s="145"/>
      <c r="O258" s="145"/>
      <c r="P258" s="145"/>
      <c r="Q258" s="145"/>
      <c r="R258" s="142"/>
      <c r="S258" s="142"/>
      <c r="T258" s="142"/>
      <c r="U258" s="142"/>
      <c r="V258" s="142"/>
      <c r="W258" s="142"/>
      <c r="X258" s="142"/>
      <c r="Y258" s="142"/>
      <c r="Z258" s="142"/>
      <c r="AA258" s="142"/>
      <c r="AB258" s="142"/>
      <c r="AC258" s="142"/>
    </row>
    <row r="259" spans="1:29" s="137" customFormat="1" ht="12.75">
      <c r="A259" s="142"/>
      <c r="B259" s="142"/>
      <c r="C259" s="142"/>
      <c r="D259" s="142"/>
      <c r="E259" s="142"/>
      <c r="F259" s="142"/>
      <c r="G259" s="142"/>
      <c r="H259" s="142"/>
      <c r="I259" s="145"/>
      <c r="J259" s="145"/>
      <c r="K259" s="145"/>
      <c r="L259" s="145"/>
      <c r="M259" s="145"/>
      <c r="N259" s="145"/>
      <c r="O259" s="145"/>
      <c r="P259" s="145"/>
      <c r="Q259" s="145"/>
      <c r="R259" s="142"/>
      <c r="S259" s="142"/>
      <c r="T259" s="142"/>
      <c r="U259" s="142"/>
      <c r="V259" s="142"/>
      <c r="W259" s="142"/>
      <c r="X259" s="142"/>
      <c r="Y259" s="142"/>
      <c r="Z259" s="142"/>
      <c r="AA259" s="142"/>
      <c r="AB259" s="142"/>
      <c r="AC259" s="142"/>
    </row>
    <row r="260" spans="1:29" s="137" customFormat="1" ht="12.75">
      <c r="A260" s="142"/>
      <c r="B260" s="142"/>
      <c r="C260" s="142"/>
      <c r="D260" s="142"/>
      <c r="E260" s="142"/>
      <c r="F260" s="142"/>
      <c r="G260" s="142"/>
      <c r="H260" s="142"/>
      <c r="I260" s="145"/>
      <c r="J260" s="145"/>
      <c r="K260" s="145"/>
      <c r="L260" s="145"/>
      <c r="M260" s="145"/>
      <c r="N260" s="145"/>
      <c r="O260" s="145"/>
      <c r="P260" s="145"/>
      <c r="Q260" s="145"/>
      <c r="R260" s="142"/>
      <c r="S260" s="142"/>
      <c r="T260" s="142"/>
      <c r="U260" s="142"/>
      <c r="V260" s="142"/>
      <c r="W260" s="142"/>
      <c r="X260" s="142"/>
      <c r="Y260" s="142"/>
      <c r="Z260" s="142"/>
      <c r="AA260" s="142"/>
      <c r="AB260" s="142"/>
      <c r="AC260" s="142"/>
    </row>
    <row r="261" spans="1:29" s="137" customFormat="1" ht="12.75">
      <c r="A261" s="142"/>
      <c r="B261" s="142"/>
      <c r="C261" s="142"/>
      <c r="D261" s="142"/>
      <c r="E261" s="142"/>
      <c r="F261" s="142"/>
      <c r="G261" s="142"/>
      <c r="H261" s="142"/>
      <c r="I261" s="145"/>
      <c r="J261" s="145"/>
      <c r="K261" s="145"/>
      <c r="L261" s="145"/>
      <c r="M261" s="145"/>
      <c r="N261" s="145"/>
      <c r="O261" s="145"/>
      <c r="P261" s="145"/>
      <c r="Q261" s="145"/>
      <c r="R261" s="142"/>
      <c r="S261" s="142"/>
      <c r="T261" s="142"/>
      <c r="U261" s="142"/>
      <c r="V261" s="142"/>
      <c r="W261" s="142"/>
      <c r="X261" s="142"/>
      <c r="Y261" s="142"/>
      <c r="Z261" s="142"/>
      <c r="AA261" s="142"/>
      <c r="AB261" s="142"/>
      <c r="AC261" s="142"/>
    </row>
    <row r="262" spans="1:29" s="137" customFormat="1" ht="12.75">
      <c r="A262" s="142"/>
      <c r="B262" s="142"/>
      <c r="C262" s="142"/>
      <c r="D262" s="142"/>
      <c r="E262" s="142"/>
      <c r="F262" s="142"/>
      <c r="G262" s="142"/>
      <c r="H262" s="142"/>
      <c r="I262" s="145"/>
      <c r="J262" s="145"/>
      <c r="K262" s="145"/>
      <c r="L262" s="145"/>
      <c r="M262" s="145"/>
      <c r="N262" s="145"/>
      <c r="O262" s="145"/>
      <c r="P262" s="145"/>
      <c r="Q262" s="145"/>
      <c r="R262" s="142"/>
      <c r="S262" s="142"/>
      <c r="T262" s="142"/>
      <c r="U262" s="142"/>
      <c r="V262" s="142"/>
      <c r="W262" s="142"/>
      <c r="X262" s="142"/>
      <c r="Y262" s="142"/>
      <c r="Z262" s="142"/>
      <c r="AA262" s="142"/>
      <c r="AB262" s="142"/>
      <c r="AC262" s="142"/>
    </row>
    <row r="263" spans="1:29" s="137" customFormat="1" ht="12.75">
      <c r="A263" s="142"/>
      <c r="B263" s="142"/>
      <c r="C263" s="142"/>
      <c r="D263" s="142"/>
      <c r="E263" s="142"/>
      <c r="F263" s="142"/>
      <c r="G263" s="142"/>
      <c r="H263" s="142"/>
      <c r="I263" s="145"/>
      <c r="J263" s="145"/>
      <c r="K263" s="145"/>
      <c r="L263" s="145"/>
      <c r="M263" s="145"/>
      <c r="N263" s="145"/>
      <c r="O263" s="145"/>
      <c r="P263" s="145"/>
      <c r="Q263" s="145"/>
      <c r="R263" s="142"/>
      <c r="S263" s="142"/>
      <c r="T263" s="142"/>
      <c r="U263" s="142"/>
      <c r="V263" s="142"/>
      <c r="W263" s="142"/>
      <c r="X263" s="142"/>
      <c r="Y263" s="142"/>
      <c r="Z263" s="142"/>
      <c r="AA263" s="142"/>
      <c r="AB263" s="142"/>
      <c r="AC263" s="142"/>
    </row>
    <row r="264" spans="1:29" s="137" customFormat="1" ht="12.75">
      <c r="A264" s="142"/>
      <c r="B264" s="142"/>
      <c r="C264" s="142"/>
      <c r="D264" s="142"/>
      <c r="E264" s="142"/>
      <c r="F264" s="142"/>
      <c r="G264" s="142"/>
      <c r="H264" s="142"/>
      <c r="I264" s="145"/>
      <c r="J264" s="145"/>
      <c r="K264" s="145"/>
      <c r="L264" s="145"/>
      <c r="M264" s="145"/>
      <c r="N264" s="145"/>
      <c r="O264" s="145"/>
      <c r="P264" s="145"/>
      <c r="Q264" s="145"/>
      <c r="R264" s="142"/>
      <c r="S264" s="142"/>
      <c r="T264" s="142"/>
      <c r="U264" s="142"/>
      <c r="V264" s="142"/>
      <c r="W264" s="142"/>
      <c r="X264" s="142"/>
      <c r="Y264" s="142"/>
      <c r="Z264" s="142"/>
      <c r="AA264" s="142"/>
      <c r="AB264" s="142"/>
      <c r="AC264" s="142"/>
    </row>
    <row r="265" spans="1:29" s="137" customFormat="1" ht="12.75">
      <c r="A265" s="142"/>
      <c r="B265" s="142"/>
      <c r="C265" s="142"/>
      <c r="D265" s="142"/>
      <c r="E265" s="142"/>
      <c r="F265" s="142"/>
      <c r="G265" s="142"/>
      <c r="H265" s="142"/>
      <c r="I265" s="145"/>
      <c r="J265" s="145"/>
      <c r="K265" s="145"/>
      <c r="L265" s="145"/>
      <c r="M265" s="145"/>
      <c r="N265" s="145"/>
      <c r="O265" s="145"/>
      <c r="P265" s="145"/>
      <c r="Q265" s="145"/>
      <c r="R265" s="142"/>
      <c r="S265" s="142"/>
      <c r="T265" s="142"/>
      <c r="U265" s="142"/>
      <c r="V265" s="142"/>
      <c r="W265" s="142"/>
      <c r="X265" s="142"/>
      <c r="Y265" s="142"/>
      <c r="Z265" s="142"/>
      <c r="AA265" s="142"/>
      <c r="AB265" s="142"/>
      <c r="AC265" s="142"/>
    </row>
    <row r="266" spans="1:29" s="137" customFormat="1" ht="12.75">
      <c r="A266" s="142"/>
      <c r="B266" s="142"/>
      <c r="C266" s="142"/>
      <c r="D266" s="142"/>
      <c r="E266" s="142"/>
      <c r="F266" s="142"/>
      <c r="G266" s="142"/>
      <c r="H266" s="142"/>
      <c r="I266" s="145"/>
      <c r="J266" s="145"/>
      <c r="K266" s="145"/>
      <c r="L266" s="145"/>
      <c r="M266" s="145"/>
      <c r="N266" s="145"/>
      <c r="O266" s="145"/>
      <c r="P266" s="145"/>
      <c r="Q266" s="145"/>
      <c r="R266" s="142"/>
      <c r="S266" s="142"/>
      <c r="T266" s="142"/>
      <c r="U266" s="142"/>
      <c r="V266" s="142"/>
      <c r="W266" s="142"/>
      <c r="X266" s="142"/>
      <c r="Y266" s="142"/>
      <c r="Z266" s="142"/>
      <c r="AA266" s="142"/>
      <c r="AB266" s="142"/>
      <c r="AC266" s="142"/>
    </row>
    <row r="267" spans="1:29" s="137" customFormat="1" ht="12.75">
      <c r="A267" s="142"/>
      <c r="B267" s="142"/>
      <c r="C267" s="142"/>
      <c r="D267" s="142"/>
      <c r="E267" s="142"/>
      <c r="F267" s="142"/>
      <c r="G267" s="142"/>
      <c r="H267" s="142"/>
      <c r="I267" s="145"/>
      <c r="J267" s="145"/>
      <c r="K267" s="145"/>
      <c r="L267" s="145"/>
      <c r="M267" s="145"/>
      <c r="N267" s="145"/>
      <c r="O267" s="145"/>
      <c r="P267" s="145"/>
      <c r="Q267" s="145"/>
      <c r="R267" s="142"/>
      <c r="S267" s="142"/>
      <c r="T267" s="142"/>
      <c r="U267" s="142"/>
      <c r="V267" s="142"/>
      <c r="W267" s="142"/>
      <c r="X267" s="142"/>
      <c r="Y267" s="142"/>
      <c r="Z267" s="142"/>
      <c r="AA267" s="142"/>
      <c r="AB267" s="142"/>
      <c r="AC267" s="142"/>
    </row>
    <row r="268" spans="1:29" s="137" customFormat="1" ht="12.75">
      <c r="A268" s="142"/>
      <c r="B268" s="142"/>
      <c r="C268" s="142"/>
      <c r="D268" s="142"/>
      <c r="E268" s="142"/>
      <c r="F268" s="142"/>
      <c r="G268" s="142"/>
      <c r="H268" s="142"/>
      <c r="I268" s="145"/>
      <c r="J268" s="145"/>
      <c r="K268" s="145"/>
      <c r="L268" s="145"/>
      <c r="M268" s="145"/>
      <c r="N268" s="145"/>
      <c r="O268" s="145"/>
      <c r="P268" s="145"/>
      <c r="Q268" s="145"/>
      <c r="R268" s="142"/>
      <c r="S268" s="142"/>
      <c r="T268" s="142"/>
      <c r="U268" s="142"/>
      <c r="V268" s="142"/>
      <c r="W268" s="142"/>
      <c r="X268" s="142"/>
      <c r="Y268" s="142"/>
      <c r="Z268" s="142"/>
      <c r="AA268" s="142"/>
      <c r="AB268" s="142"/>
      <c r="AC268" s="142"/>
    </row>
    <row r="269" spans="1:29" s="137" customFormat="1" ht="12.75">
      <c r="A269" s="142"/>
      <c r="B269" s="142"/>
      <c r="C269" s="142"/>
      <c r="D269" s="142"/>
      <c r="E269" s="142"/>
      <c r="F269" s="142"/>
      <c r="G269" s="142"/>
      <c r="H269" s="142"/>
      <c r="I269" s="145"/>
      <c r="J269" s="145"/>
      <c r="K269" s="145"/>
      <c r="L269" s="145"/>
      <c r="M269" s="145"/>
      <c r="N269" s="145"/>
      <c r="O269" s="145"/>
      <c r="P269" s="145"/>
      <c r="Q269" s="145"/>
      <c r="R269" s="142"/>
      <c r="S269" s="142"/>
      <c r="T269" s="142"/>
      <c r="U269" s="142"/>
      <c r="V269" s="142"/>
      <c r="W269" s="142"/>
      <c r="X269" s="142"/>
      <c r="Y269" s="142"/>
      <c r="Z269" s="142"/>
      <c r="AA269" s="142"/>
      <c r="AB269" s="142"/>
      <c r="AC269" s="142"/>
    </row>
    <row r="270" spans="1:29" s="137" customFormat="1" ht="12.75">
      <c r="A270" s="142"/>
      <c r="B270" s="142"/>
      <c r="C270" s="142"/>
      <c r="D270" s="142"/>
      <c r="E270" s="142"/>
      <c r="F270" s="142"/>
      <c r="G270" s="142"/>
      <c r="H270" s="142"/>
      <c r="I270" s="145"/>
      <c r="J270" s="145"/>
      <c r="K270" s="145"/>
      <c r="L270" s="145"/>
      <c r="M270" s="145"/>
      <c r="N270" s="145"/>
      <c r="O270" s="145"/>
      <c r="P270" s="145"/>
      <c r="Q270" s="145"/>
      <c r="R270" s="142"/>
      <c r="S270" s="142"/>
      <c r="T270" s="142"/>
      <c r="U270" s="142"/>
      <c r="V270" s="142"/>
      <c r="W270" s="142"/>
      <c r="X270" s="142"/>
      <c r="Y270" s="142"/>
      <c r="Z270" s="142"/>
      <c r="AA270" s="142"/>
      <c r="AB270" s="142"/>
      <c r="AC270" s="142"/>
    </row>
    <row r="271" spans="1:29" s="137" customFormat="1" ht="12.75">
      <c r="A271" s="142"/>
      <c r="B271" s="142"/>
      <c r="C271" s="142"/>
      <c r="D271" s="142"/>
      <c r="E271" s="142"/>
      <c r="F271" s="142"/>
      <c r="G271" s="142"/>
      <c r="H271" s="142"/>
      <c r="I271" s="145"/>
      <c r="J271" s="145"/>
      <c r="K271" s="145"/>
      <c r="L271" s="145"/>
      <c r="M271" s="145"/>
      <c r="N271" s="145"/>
      <c r="O271" s="145"/>
      <c r="P271" s="145"/>
      <c r="Q271" s="145"/>
      <c r="R271" s="142"/>
      <c r="S271" s="142"/>
      <c r="T271" s="142"/>
      <c r="U271" s="142"/>
      <c r="V271" s="142"/>
      <c r="W271" s="142"/>
      <c r="X271" s="142"/>
      <c r="Y271" s="142"/>
      <c r="Z271" s="142"/>
      <c r="AA271" s="142"/>
      <c r="AB271" s="142"/>
      <c r="AC271" s="142"/>
    </row>
    <row r="272" spans="1:29" s="137" customFormat="1" ht="12.75">
      <c r="A272" s="142"/>
      <c r="B272" s="142"/>
      <c r="C272" s="142"/>
      <c r="D272" s="142"/>
      <c r="E272" s="142"/>
      <c r="F272" s="142"/>
      <c r="G272" s="142"/>
      <c r="H272" s="142"/>
      <c r="I272" s="145"/>
      <c r="J272" s="145"/>
      <c r="K272" s="145"/>
      <c r="L272" s="145"/>
      <c r="M272" s="145"/>
      <c r="N272" s="145"/>
      <c r="O272" s="145"/>
      <c r="P272" s="145"/>
      <c r="Q272" s="145"/>
      <c r="R272" s="142"/>
      <c r="S272" s="142"/>
      <c r="T272" s="142"/>
      <c r="U272" s="142"/>
      <c r="V272" s="142"/>
      <c r="W272" s="142"/>
      <c r="X272" s="142"/>
      <c r="Y272" s="142"/>
      <c r="Z272" s="142"/>
      <c r="AA272" s="142"/>
      <c r="AB272" s="142"/>
      <c r="AC272" s="142"/>
    </row>
    <row r="273" spans="1:29" s="137" customFormat="1" ht="12.75">
      <c r="A273" s="142"/>
      <c r="B273" s="142"/>
      <c r="C273" s="142"/>
      <c r="D273" s="142"/>
      <c r="E273" s="142"/>
      <c r="F273" s="142"/>
      <c r="G273" s="142"/>
      <c r="H273" s="142"/>
      <c r="I273" s="145"/>
      <c r="J273" s="145"/>
      <c r="K273" s="145"/>
      <c r="L273" s="145"/>
      <c r="M273" s="145"/>
      <c r="N273" s="145"/>
      <c r="O273" s="145"/>
      <c r="P273" s="145"/>
      <c r="Q273" s="145"/>
      <c r="R273" s="142"/>
      <c r="S273" s="142"/>
      <c r="T273" s="142"/>
      <c r="U273" s="142"/>
      <c r="V273" s="142"/>
      <c r="W273" s="142"/>
      <c r="X273" s="142"/>
      <c r="Y273" s="142"/>
      <c r="Z273" s="142"/>
      <c r="AA273" s="142"/>
      <c r="AB273" s="142"/>
      <c r="AC273" s="142"/>
    </row>
    <row r="274" spans="1:29" s="137" customFormat="1" ht="12.75">
      <c r="A274" s="142"/>
      <c r="B274" s="142"/>
      <c r="C274" s="142"/>
      <c r="D274" s="142"/>
      <c r="E274" s="142"/>
      <c r="F274" s="142"/>
      <c r="G274" s="142"/>
      <c r="H274" s="142"/>
      <c r="I274" s="145"/>
      <c r="J274" s="145"/>
      <c r="K274" s="145"/>
      <c r="L274" s="145"/>
      <c r="M274" s="145"/>
      <c r="N274" s="145"/>
      <c r="O274" s="145"/>
      <c r="P274" s="145"/>
      <c r="Q274" s="145"/>
      <c r="R274" s="142"/>
      <c r="S274" s="142"/>
      <c r="T274" s="142"/>
      <c r="U274" s="142"/>
      <c r="V274" s="142"/>
      <c r="W274" s="142"/>
      <c r="X274" s="142"/>
      <c r="Y274" s="142"/>
      <c r="Z274" s="142"/>
      <c r="AA274" s="142"/>
      <c r="AB274" s="142"/>
      <c r="AC274" s="142"/>
    </row>
    <row r="275" spans="1:29" s="137" customFormat="1" ht="12.75">
      <c r="A275" s="142"/>
      <c r="B275" s="142"/>
      <c r="C275" s="142"/>
      <c r="D275" s="142"/>
      <c r="E275" s="142"/>
      <c r="F275" s="142"/>
      <c r="G275" s="142"/>
      <c r="H275" s="142"/>
      <c r="I275" s="145"/>
      <c r="J275" s="145"/>
      <c r="K275" s="145"/>
      <c r="L275" s="145"/>
      <c r="M275" s="145"/>
      <c r="N275" s="145"/>
      <c r="O275" s="145"/>
      <c r="P275" s="145"/>
      <c r="Q275" s="145"/>
      <c r="R275" s="142"/>
      <c r="S275" s="142"/>
      <c r="T275" s="142"/>
      <c r="U275" s="142"/>
      <c r="V275" s="142"/>
      <c r="W275" s="142"/>
      <c r="X275" s="142"/>
      <c r="Y275" s="142"/>
      <c r="Z275" s="142"/>
      <c r="AA275" s="142"/>
      <c r="AB275" s="142"/>
      <c r="AC275" s="142"/>
    </row>
    <row r="276" spans="1:29" s="137" customFormat="1" ht="12.75">
      <c r="A276" s="142"/>
      <c r="B276" s="142"/>
      <c r="C276" s="142"/>
      <c r="D276" s="142"/>
      <c r="E276" s="142"/>
      <c r="F276" s="142"/>
      <c r="G276" s="142"/>
      <c r="H276" s="142"/>
      <c r="I276" s="145"/>
      <c r="J276" s="145"/>
      <c r="K276" s="145"/>
      <c r="L276" s="145"/>
      <c r="M276" s="145"/>
      <c r="N276" s="145"/>
      <c r="O276" s="145"/>
      <c r="P276" s="145"/>
      <c r="Q276" s="145"/>
      <c r="R276" s="142"/>
      <c r="S276" s="142"/>
      <c r="T276" s="142"/>
      <c r="U276" s="142"/>
      <c r="V276" s="142"/>
      <c r="W276" s="142"/>
      <c r="X276" s="142"/>
      <c r="Y276" s="142"/>
      <c r="Z276" s="142"/>
      <c r="AA276" s="142"/>
      <c r="AB276" s="142"/>
      <c r="AC276" s="142"/>
    </row>
    <row r="277" spans="1:29" s="137" customFormat="1" ht="12.75">
      <c r="A277" s="142"/>
      <c r="B277" s="142"/>
      <c r="C277" s="142"/>
      <c r="D277" s="142"/>
      <c r="E277" s="142"/>
      <c r="F277" s="142"/>
      <c r="G277" s="142"/>
      <c r="H277" s="142"/>
      <c r="I277" s="145"/>
      <c r="J277" s="145"/>
      <c r="K277" s="145"/>
      <c r="L277" s="145"/>
      <c r="M277" s="145"/>
      <c r="N277" s="145"/>
      <c r="O277" s="145"/>
      <c r="P277" s="145"/>
      <c r="Q277" s="145"/>
      <c r="R277" s="142"/>
      <c r="S277" s="142"/>
      <c r="T277" s="142"/>
      <c r="U277" s="142"/>
      <c r="V277" s="142"/>
      <c r="W277" s="142"/>
      <c r="X277" s="142"/>
      <c r="Y277" s="142"/>
      <c r="Z277" s="142"/>
      <c r="AA277" s="142"/>
      <c r="AB277" s="142"/>
      <c r="AC277" s="142"/>
    </row>
    <row r="278" spans="1:29" s="137" customFormat="1" ht="12.75">
      <c r="A278" s="142"/>
      <c r="B278" s="142"/>
      <c r="C278" s="142"/>
      <c r="D278" s="142"/>
      <c r="E278" s="142"/>
      <c r="F278" s="142"/>
      <c r="G278" s="142"/>
      <c r="H278" s="142"/>
      <c r="I278" s="145"/>
      <c r="J278" s="145"/>
      <c r="K278" s="145"/>
      <c r="L278" s="145"/>
      <c r="M278" s="145"/>
      <c r="N278" s="145"/>
      <c r="O278" s="145"/>
      <c r="P278" s="145"/>
      <c r="Q278" s="145"/>
      <c r="R278" s="142"/>
      <c r="S278" s="142"/>
      <c r="T278" s="142"/>
      <c r="U278" s="142"/>
      <c r="V278" s="142"/>
      <c r="W278" s="142"/>
      <c r="X278" s="142"/>
      <c r="Y278" s="142"/>
      <c r="Z278" s="142"/>
      <c r="AA278" s="142"/>
      <c r="AB278" s="142"/>
      <c r="AC278" s="142"/>
    </row>
    <row r="279" spans="1:29" s="137" customFormat="1" ht="12.75">
      <c r="A279" s="142"/>
      <c r="B279" s="142"/>
      <c r="C279" s="142"/>
      <c r="D279" s="142"/>
      <c r="E279" s="142"/>
      <c r="F279" s="142"/>
      <c r="G279" s="142"/>
      <c r="H279" s="142"/>
      <c r="I279" s="145"/>
      <c r="J279" s="145"/>
      <c r="K279" s="145"/>
      <c r="L279" s="145"/>
      <c r="M279" s="145"/>
      <c r="N279" s="145"/>
      <c r="O279" s="145"/>
      <c r="P279" s="145"/>
      <c r="Q279" s="145"/>
      <c r="R279" s="142"/>
      <c r="S279" s="142"/>
      <c r="T279" s="142"/>
      <c r="U279" s="142"/>
      <c r="V279" s="142"/>
      <c r="W279" s="142"/>
      <c r="X279" s="142"/>
      <c r="Y279" s="142"/>
      <c r="Z279" s="142"/>
      <c r="AA279" s="142"/>
      <c r="AB279" s="142"/>
      <c r="AC279" s="142"/>
    </row>
    <row r="280" spans="1:29" s="137" customFormat="1" ht="12.75">
      <c r="A280" s="142"/>
      <c r="B280" s="142"/>
      <c r="C280" s="142"/>
      <c r="D280" s="142"/>
      <c r="E280" s="142"/>
      <c r="F280" s="142"/>
      <c r="G280" s="142"/>
      <c r="H280" s="142"/>
      <c r="I280" s="145"/>
      <c r="J280" s="145"/>
      <c r="K280" s="145"/>
      <c r="L280" s="145"/>
      <c r="M280" s="145"/>
      <c r="N280" s="145"/>
      <c r="O280" s="145"/>
      <c r="P280" s="145"/>
      <c r="Q280" s="145"/>
      <c r="R280" s="142"/>
      <c r="S280" s="142"/>
      <c r="T280" s="142"/>
      <c r="U280" s="142"/>
      <c r="V280" s="142"/>
      <c r="W280" s="142"/>
      <c r="X280" s="142"/>
      <c r="Y280" s="142"/>
      <c r="Z280" s="142"/>
      <c r="AA280" s="142"/>
      <c r="AB280" s="142"/>
      <c r="AC280" s="142"/>
    </row>
    <row r="281" spans="1:29" s="137" customFormat="1" ht="12.75">
      <c r="A281" s="142"/>
      <c r="B281" s="142"/>
      <c r="C281" s="142"/>
      <c r="D281" s="142"/>
      <c r="E281" s="142"/>
      <c r="F281" s="142"/>
      <c r="G281" s="142"/>
      <c r="H281" s="142"/>
      <c r="I281" s="145"/>
      <c r="J281" s="145"/>
      <c r="K281" s="145"/>
      <c r="L281" s="145"/>
      <c r="M281" s="145"/>
      <c r="N281" s="145"/>
      <c r="O281" s="145"/>
      <c r="P281" s="145"/>
      <c r="Q281" s="145"/>
      <c r="R281" s="142"/>
      <c r="S281" s="142"/>
      <c r="T281" s="142"/>
      <c r="U281" s="142"/>
      <c r="V281" s="142"/>
      <c r="W281" s="142"/>
      <c r="X281" s="142"/>
      <c r="Y281" s="142"/>
      <c r="Z281" s="142"/>
      <c r="AA281" s="142"/>
      <c r="AB281" s="142"/>
      <c r="AC281" s="142"/>
    </row>
    <row r="282" spans="1:29" s="137" customFormat="1" ht="12.75">
      <c r="A282" s="142"/>
      <c r="B282" s="142"/>
      <c r="C282" s="142"/>
      <c r="D282" s="142"/>
      <c r="E282" s="142"/>
      <c r="F282" s="142"/>
      <c r="G282" s="142"/>
      <c r="H282" s="142"/>
      <c r="I282" s="145"/>
      <c r="J282" s="145"/>
      <c r="K282" s="145"/>
      <c r="L282" s="145"/>
      <c r="M282" s="145"/>
      <c r="N282" s="145"/>
      <c r="O282" s="145"/>
      <c r="P282" s="145"/>
      <c r="Q282" s="145"/>
      <c r="R282" s="142"/>
      <c r="S282" s="142"/>
      <c r="T282" s="142"/>
      <c r="U282" s="142"/>
      <c r="V282" s="142"/>
      <c r="W282" s="142"/>
      <c r="X282" s="142"/>
      <c r="Y282" s="142"/>
      <c r="Z282" s="142"/>
      <c r="AA282" s="142"/>
      <c r="AB282" s="142"/>
      <c r="AC282" s="142"/>
    </row>
    <row r="283" spans="1:29" s="137" customFormat="1" ht="12.75">
      <c r="A283" s="142"/>
      <c r="B283" s="142"/>
      <c r="C283" s="142"/>
      <c r="D283" s="142"/>
      <c r="E283" s="142"/>
      <c r="F283" s="142"/>
      <c r="G283" s="142"/>
      <c r="H283" s="142"/>
      <c r="I283" s="145"/>
      <c r="J283" s="145"/>
      <c r="K283" s="145"/>
      <c r="L283" s="145"/>
      <c r="M283" s="145"/>
      <c r="N283" s="145"/>
      <c r="O283" s="145"/>
      <c r="P283" s="145"/>
      <c r="Q283" s="145"/>
      <c r="R283" s="142"/>
      <c r="S283" s="142"/>
      <c r="T283" s="142"/>
      <c r="U283" s="142"/>
      <c r="V283" s="142"/>
      <c r="W283" s="142"/>
      <c r="X283" s="142"/>
      <c r="Y283" s="142"/>
      <c r="Z283" s="142"/>
      <c r="AA283" s="142"/>
      <c r="AB283" s="142"/>
      <c r="AC283" s="142"/>
    </row>
    <row r="284" spans="1:29" s="137" customFormat="1" ht="12.75">
      <c r="A284" s="142"/>
      <c r="B284" s="142"/>
      <c r="C284" s="142"/>
      <c r="D284" s="142"/>
      <c r="E284" s="142"/>
      <c r="F284" s="142"/>
      <c r="G284" s="142"/>
      <c r="H284" s="142"/>
      <c r="I284" s="145"/>
      <c r="J284" s="145"/>
      <c r="K284" s="145"/>
      <c r="L284" s="145"/>
      <c r="M284" s="145"/>
      <c r="N284" s="145"/>
      <c r="O284" s="145"/>
      <c r="P284" s="145"/>
      <c r="Q284" s="145"/>
      <c r="R284" s="142"/>
      <c r="S284" s="142"/>
      <c r="T284" s="142"/>
      <c r="U284" s="142"/>
      <c r="V284" s="142"/>
      <c r="W284" s="142"/>
      <c r="X284" s="142"/>
      <c r="Y284" s="142"/>
      <c r="Z284" s="142"/>
      <c r="AA284" s="142"/>
      <c r="AB284" s="142"/>
      <c r="AC284" s="142"/>
    </row>
    <row r="285" spans="1:29" s="137" customFormat="1" ht="12.75">
      <c r="A285" s="142"/>
      <c r="B285" s="142"/>
      <c r="C285" s="142"/>
      <c r="D285" s="142"/>
      <c r="E285" s="142"/>
      <c r="F285" s="142"/>
      <c r="G285" s="142"/>
      <c r="H285" s="142"/>
      <c r="I285" s="145"/>
      <c r="J285" s="145"/>
      <c r="K285" s="145"/>
      <c r="L285" s="145"/>
      <c r="M285" s="145"/>
      <c r="N285" s="145"/>
      <c r="O285" s="145"/>
      <c r="P285" s="145"/>
      <c r="Q285" s="145"/>
      <c r="R285" s="142"/>
      <c r="S285" s="142"/>
      <c r="T285" s="142"/>
      <c r="U285" s="142"/>
      <c r="V285" s="142"/>
      <c r="W285" s="142"/>
      <c r="X285" s="142"/>
      <c r="Y285" s="142"/>
      <c r="Z285" s="142"/>
      <c r="AA285" s="142"/>
      <c r="AB285" s="142"/>
      <c r="AC285" s="142"/>
    </row>
    <row r="286" spans="1:29" s="137" customFormat="1" ht="12.75">
      <c r="A286" s="142"/>
      <c r="B286" s="142"/>
      <c r="C286" s="142"/>
      <c r="D286" s="142"/>
      <c r="E286" s="142"/>
      <c r="F286" s="142"/>
      <c r="G286" s="142"/>
      <c r="H286" s="142"/>
      <c r="I286" s="145"/>
      <c r="J286" s="145"/>
      <c r="K286" s="145"/>
      <c r="L286" s="145"/>
      <c r="M286" s="145"/>
      <c r="N286" s="145"/>
      <c r="O286" s="145"/>
      <c r="P286" s="145"/>
      <c r="Q286" s="145"/>
      <c r="R286" s="142"/>
      <c r="S286" s="142"/>
      <c r="T286" s="142"/>
      <c r="U286" s="142"/>
      <c r="V286" s="142"/>
      <c r="W286" s="142"/>
      <c r="X286" s="142"/>
      <c r="Y286" s="142"/>
      <c r="Z286" s="142"/>
      <c r="AA286" s="142"/>
      <c r="AB286" s="142"/>
      <c r="AC286" s="142"/>
    </row>
    <row r="287" spans="1:29" s="137" customFormat="1" ht="12.75">
      <c r="A287" s="142"/>
      <c r="B287" s="142"/>
      <c r="C287" s="142"/>
      <c r="D287" s="142"/>
      <c r="E287" s="142"/>
      <c r="F287" s="142"/>
      <c r="G287" s="142"/>
      <c r="H287" s="142"/>
      <c r="I287" s="145"/>
      <c r="J287" s="145"/>
      <c r="K287" s="145"/>
      <c r="L287" s="145"/>
      <c r="M287" s="145"/>
      <c r="N287" s="145"/>
      <c r="O287" s="145"/>
      <c r="P287" s="145"/>
      <c r="Q287" s="145"/>
      <c r="R287" s="142"/>
      <c r="S287" s="142"/>
      <c r="T287" s="142"/>
      <c r="U287" s="142"/>
      <c r="V287" s="142"/>
      <c r="W287" s="142"/>
      <c r="X287" s="142"/>
      <c r="Y287" s="142"/>
      <c r="Z287" s="142"/>
      <c r="AA287" s="142"/>
      <c r="AB287" s="142"/>
      <c r="AC287" s="142"/>
    </row>
    <row r="288" spans="1:29" s="137" customFormat="1" ht="12.75">
      <c r="A288" s="142"/>
      <c r="B288" s="142"/>
      <c r="C288" s="142"/>
      <c r="D288" s="142"/>
      <c r="E288" s="142"/>
      <c r="F288" s="142"/>
      <c r="G288" s="142"/>
      <c r="H288" s="142"/>
      <c r="I288" s="145"/>
      <c r="J288" s="145"/>
      <c r="K288" s="145"/>
      <c r="L288" s="145"/>
      <c r="M288" s="145"/>
      <c r="N288" s="145"/>
      <c r="O288" s="145"/>
      <c r="P288" s="145"/>
      <c r="Q288" s="145"/>
      <c r="R288" s="142"/>
      <c r="S288" s="142"/>
      <c r="T288" s="142"/>
      <c r="U288" s="142"/>
      <c r="V288" s="142"/>
      <c r="W288" s="142"/>
      <c r="X288" s="142"/>
      <c r="Y288" s="142"/>
      <c r="Z288" s="142"/>
      <c r="AA288" s="142"/>
      <c r="AB288" s="142"/>
      <c r="AC288" s="142"/>
    </row>
    <row r="289" spans="1:29" s="137" customFormat="1" ht="12.75">
      <c r="A289" s="142"/>
      <c r="B289" s="142"/>
      <c r="C289" s="142"/>
      <c r="D289" s="142"/>
      <c r="E289" s="142"/>
      <c r="F289" s="142"/>
      <c r="G289" s="142"/>
      <c r="H289" s="142"/>
      <c r="I289" s="145"/>
      <c r="J289" s="145"/>
      <c r="K289" s="145"/>
      <c r="L289" s="145"/>
      <c r="M289" s="145"/>
      <c r="N289" s="145"/>
      <c r="O289" s="145"/>
      <c r="P289" s="145"/>
      <c r="Q289" s="145"/>
      <c r="R289" s="142"/>
      <c r="S289" s="142"/>
      <c r="T289" s="142"/>
      <c r="U289" s="142"/>
      <c r="V289" s="142"/>
      <c r="W289" s="142"/>
      <c r="X289" s="142"/>
      <c r="Y289" s="142"/>
      <c r="Z289" s="142"/>
      <c r="AA289" s="142"/>
      <c r="AB289" s="142"/>
      <c r="AC289" s="142"/>
    </row>
    <row r="290" spans="1:29" s="137" customFormat="1" ht="12.75">
      <c r="A290" s="142"/>
      <c r="B290" s="142"/>
      <c r="C290" s="142"/>
      <c r="D290" s="142"/>
      <c r="E290" s="142"/>
      <c r="F290" s="142"/>
      <c r="G290" s="142"/>
      <c r="H290" s="142"/>
      <c r="I290" s="145"/>
      <c r="J290" s="145"/>
      <c r="K290" s="145"/>
      <c r="L290" s="145"/>
      <c r="M290" s="145"/>
      <c r="N290" s="145"/>
      <c r="O290" s="145"/>
      <c r="P290" s="145"/>
      <c r="Q290" s="145"/>
      <c r="R290" s="142"/>
      <c r="S290" s="142"/>
      <c r="T290" s="142"/>
      <c r="U290" s="142"/>
      <c r="V290" s="142"/>
      <c r="W290" s="142"/>
      <c r="X290" s="142"/>
      <c r="Y290" s="142"/>
      <c r="Z290" s="142"/>
      <c r="AA290" s="142"/>
      <c r="AB290" s="142"/>
      <c r="AC290" s="142"/>
    </row>
    <row r="291" spans="1:29" s="137" customFormat="1" ht="12.75">
      <c r="A291" s="142"/>
      <c r="B291" s="142"/>
      <c r="C291" s="142"/>
      <c r="D291" s="142"/>
      <c r="E291" s="142"/>
      <c r="F291" s="142"/>
      <c r="G291" s="142"/>
      <c r="H291" s="142"/>
      <c r="I291" s="145"/>
      <c r="J291" s="145"/>
      <c r="K291" s="145"/>
      <c r="L291" s="145"/>
      <c r="M291" s="145"/>
      <c r="N291" s="145"/>
      <c r="O291" s="145"/>
      <c r="P291" s="145"/>
      <c r="Q291" s="145"/>
      <c r="R291" s="142"/>
      <c r="S291" s="142"/>
      <c r="T291" s="142"/>
      <c r="U291" s="142"/>
      <c r="V291" s="142"/>
      <c r="W291" s="142"/>
      <c r="X291" s="142"/>
      <c r="Y291" s="142"/>
      <c r="Z291" s="142"/>
      <c r="AA291" s="142"/>
      <c r="AB291" s="142"/>
      <c r="AC291" s="142"/>
    </row>
    <row r="292" spans="1:29" s="137" customFormat="1" ht="12.75">
      <c r="A292" s="142"/>
      <c r="B292" s="142"/>
      <c r="C292" s="142"/>
      <c r="D292" s="142"/>
      <c r="E292" s="142"/>
      <c r="F292" s="142"/>
      <c r="G292" s="142"/>
      <c r="H292" s="142"/>
      <c r="I292" s="145"/>
      <c r="J292" s="145"/>
      <c r="K292" s="145"/>
      <c r="L292" s="145"/>
      <c r="M292" s="145"/>
      <c r="N292" s="145"/>
      <c r="O292" s="145"/>
      <c r="P292" s="145"/>
      <c r="Q292" s="145"/>
      <c r="R292" s="142"/>
      <c r="S292" s="142"/>
      <c r="T292" s="142"/>
      <c r="U292" s="142"/>
      <c r="V292" s="142"/>
      <c r="W292" s="142"/>
      <c r="X292" s="142"/>
      <c r="Y292" s="142"/>
      <c r="Z292" s="142"/>
      <c r="AA292" s="142"/>
      <c r="AB292" s="142"/>
      <c r="AC292" s="142"/>
    </row>
    <row r="293" spans="1:29" s="137" customFormat="1" ht="12.75">
      <c r="A293" s="142"/>
      <c r="B293" s="142"/>
      <c r="C293" s="142"/>
      <c r="D293" s="142"/>
      <c r="E293" s="142"/>
      <c r="F293" s="142"/>
      <c r="G293" s="142"/>
      <c r="H293" s="142"/>
      <c r="I293" s="145"/>
      <c r="J293" s="145"/>
      <c r="K293" s="145"/>
      <c r="L293" s="145"/>
      <c r="M293" s="145"/>
      <c r="N293" s="145"/>
      <c r="O293" s="145"/>
      <c r="P293" s="145"/>
      <c r="Q293" s="145"/>
      <c r="R293" s="142"/>
      <c r="S293" s="142"/>
      <c r="T293" s="142"/>
      <c r="U293" s="142"/>
      <c r="V293" s="142"/>
      <c r="W293" s="142"/>
      <c r="X293" s="142"/>
      <c r="Y293" s="142"/>
      <c r="Z293" s="142"/>
      <c r="AA293" s="142"/>
      <c r="AB293" s="142"/>
      <c r="AC293" s="142"/>
    </row>
    <row r="294" spans="1:29" s="137" customFormat="1" ht="12.75">
      <c r="A294" s="142"/>
      <c r="B294" s="142"/>
      <c r="C294" s="142"/>
      <c r="D294" s="142"/>
      <c r="E294" s="142"/>
      <c r="F294" s="142"/>
      <c r="G294" s="142"/>
      <c r="H294" s="142"/>
      <c r="I294" s="145"/>
      <c r="J294" s="145"/>
      <c r="K294" s="145"/>
      <c r="L294" s="145"/>
      <c r="M294" s="145"/>
      <c r="N294" s="145"/>
      <c r="O294" s="145"/>
      <c r="P294" s="145"/>
      <c r="Q294" s="145"/>
      <c r="R294" s="142"/>
      <c r="S294" s="142"/>
      <c r="T294" s="142"/>
      <c r="U294" s="142"/>
      <c r="V294" s="142"/>
      <c r="W294" s="142"/>
      <c r="X294" s="142"/>
      <c r="Y294" s="142"/>
      <c r="Z294" s="142"/>
      <c r="AA294" s="142"/>
      <c r="AB294" s="142"/>
      <c r="AC294" s="142"/>
    </row>
    <row r="295" spans="1:29" s="137" customFormat="1" ht="12.75">
      <c r="A295" s="142"/>
      <c r="B295" s="142"/>
      <c r="C295" s="142"/>
      <c r="D295" s="142"/>
      <c r="E295" s="142"/>
      <c r="F295" s="142"/>
      <c r="G295" s="142"/>
      <c r="H295" s="142"/>
      <c r="I295" s="145"/>
      <c r="J295" s="145"/>
      <c r="K295" s="145"/>
      <c r="L295" s="145"/>
      <c r="M295" s="145"/>
      <c r="N295" s="145"/>
      <c r="O295" s="145"/>
      <c r="P295" s="145"/>
      <c r="Q295" s="145"/>
      <c r="R295" s="142"/>
      <c r="S295" s="142"/>
      <c r="T295" s="142"/>
      <c r="U295" s="142"/>
      <c r="V295" s="142"/>
      <c r="W295" s="142"/>
      <c r="X295" s="142"/>
      <c r="Y295" s="142"/>
      <c r="Z295" s="142"/>
      <c r="AA295" s="142"/>
      <c r="AB295" s="142"/>
      <c r="AC295" s="142"/>
    </row>
    <row r="296" spans="1:29" s="137" customFormat="1" ht="12.75">
      <c r="A296" s="142"/>
      <c r="B296" s="142"/>
      <c r="C296" s="142"/>
      <c r="D296" s="142"/>
      <c r="E296" s="142"/>
      <c r="F296" s="142"/>
      <c r="G296" s="142"/>
      <c r="H296" s="142"/>
      <c r="I296" s="145"/>
      <c r="J296" s="145"/>
      <c r="K296" s="145"/>
      <c r="L296" s="145"/>
      <c r="M296" s="145"/>
      <c r="N296" s="145"/>
      <c r="O296" s="145"/>
      <c r="P296" s="145"/>
      <c r="Q296" s="145"/>
      <c r="R296" s="142"/>
      <c r="S296" s="142"/>
      <c r="T296" s="142"/>
      <c r="U296" s="142"/>
      <c r="V296" s="142"/>
      <c r="W296" s="142"/>
      <c r="X296" s="142"/>
      <c r="Y296" s="142"/>
      <c r="Z296" s="142"/>
      <c r="AA296" s="142"/>
      <c r="AB296" s="142"/>
      <c r="AC296" s="142"/>
    </row>
    <row r="297" spans="1:29" s="137" customFormat="1" ht="12.75">
      <c r="A297" s="142"/>
      <c r="B297" s="142"/>
      <c r="C297" s="142"/>
      <c r="D297" s="142"/>
      <c r="E297" s="142"/>
      <c r="F297" s="142"/>
      <c r="G297" s="142"/>
      <c r="H297" s="142"/>
      <c r="I297" s="145"/>
      <c r="J297" s="145"/>
      <c r="K297" s="145"/>
      <c r="L297" s="145"/>
      <c r="M297" s="145"/>
      <c r="N297" s="145"/>
      <c r="O297" s="145"/>
      <c r="P297" s="145"/>
      <c r="Q297" s="145"/>
      <c r="R297" s="142"/>
      <c r="S297" s="142"/>
      <c r="T297" s="142"/>
      <c r="U297" s="142"/>
      <c r="V297" s="142"/>
      <c r="W297" s="142"/>
      <c r="X297" s="142"/>
      <c r="Y297" s="142"/>
      <c r="Z297" s="142"/>
      <c r="AA297" s="142"/>
      <c r="AB297" s="142"/>
      <c r="AC297" s="142"/>
    </row>
    <row r="298" spans="1:29" s="137" customFormat="1" ht="12.75">
      <c r="A298" s="142"/>
      <c r="B298" s="142"/>
      <c r="C298" s="142"/>
      <c r="D298" s="142"/>
      <c r="E298" s="142"/>
      <c r="F298" s="142"/>
      <c r="G298" s="142"/>
      <c r="H298" s="142"/>
      <c r="I298" s="145"/>
      <c r="J298" s="145"/>
      <c r="K298" s="145"/>
      <c r="L298" s="145"/>
      <c r="M298" s="145"/>
      <c r="N298" s="145"/>
      <c r="O298" s="145"/>
      <c r="P298" s="145"/>
      <c r="Q298" s="145"/>
      <c r="R298" s="142"/>
      <c r="S298" s="142"/>
      <c r="T298" s="142"/>
      <c r="U298" s="142"/>
      <c r="V298" s="142"/>
      <c r="W298" s="142"/>
      <c r="X298" s="142"/>
      <c r="Y298" s="142"/>
      <c r="Z298" s="142"/>
      <c r="AA298" s="142"/>
      <c r="AB298" s="142"/>
      <c r="AC298" s="142"/>
    </row>
    <row r="299" spans="1:29" s="137" customFormat="1" ht="12.75">
      <c r="A299" s="142"/>
      <c r="B299" s="142"/>
      <c r="C299" s="142"/>
      <c r="D299" s="142"/>
      <c r="E299" s="142"/>
      <c r="F299" s="142"/>
      <c r="G299" s="142"/>
      <c r="H299" s="142"/>
      <c r="I299" s="145"/>
      <c r="J299" s="145"/>
      <c r="K299" s="145"/>
      <c r="L299" s="145"/>
      <c r="M299" s="145"/>
      <c r="N299" s="145"/>
      <c r="O299" s="145"/>
      <c r="P299" s="145"/>
      <c r="Q299" s="145"/>
      <c r="R299" s="142"/>
      <c r="S299" s="142"/>
      <c r="T299" s="142"/>
      <c r="U299" s="142"/>
      <c r="V299" s="142"/>
      <c r="W299" s="142"/>
      <c r="X299" s="142"/>
      <c r="Y299" s="142"/>
      <c r="Z299" s="142"/>
      <c r="AA299" s="142"/>
      <c r="AB299" s="142"/>
      <c r="AC299" s="142"/>
    </row>
    <row r="300" spans="1:29" s="137" customFormat="1" ht="12.75">
      <c r="A300" s="142"/>
      <c r="B300" s="142"/>
      <c r="C300" s="142"/>
      <c r="D300" s="142"/>
      <c r="E300" s="142"/>
      <c r="F300" s="142"/>
      <c r="G300" s="142"/>
      <c r="H300" s="142"/>
      <c r="I300" s="145"/>
      <c r="J300" s="145"/>
      <c r="K300" s="145"/>
      <c r="L300" s="145"/>
      <c r="M300" s="145"/>
      <c r="N300" s="145"/>
      <c r="O300" s="145"/>
      <c r="P300" s="145"/>
      <c r="Q300" s="145"/>
      <c r="R300" s="142"/>
      <c r="S300" s="142"/>
      <c r="T300" s="142"/>
      <c r="U300" s="142"/>
      <c r="V300" s="142"/>
      <c r="W300" s="142"/>
      <c r="X300" s="142"/>
      <c r="Y300" s="142"/>
      <c r="Z300" s="142"/>
      <c r="AA300" s="142"/>
      <c r="AB300" s="142"/>
      <c r="AC300" s="142"/>
    </row>
    <row r="301" spans="1:29" s="137" customFormat="1" ht="12.75">
      <c r="A301" s="142"/>
      <c r="B301" s="142"/>
      <c r="C301" s="142"/>
      <c r="D301" s="142"/>
      <c r="E301" s="142"/>
      <c r="F301" s="142"/>
      <c r="G301" s="142"/>
      <c r="H301" s="142"/>
      <c r="I301" s="145"/>
      <c r="J301" s="145"/>
      <c r="K301" s="145"/>
      <c r="L301" s="145"/>
      <c r="M301" s="145"/>
      <c r="N301" s="145"/>
      <c r="O301" s="145"/>
      <c r="P301" s="145"/>
      <c r="Q301" s="145"/>
      <c r="R301" s="142"/>
      <c r="S301" s="142"/>
      <c r="T301" s="142"/>
      <c r="U301" s="142"/>
      <c r="V301" s="142"/>
      <c r="W301" s="142"/>
      <c r="X301" s="142"/>
      <c r="Y301" s="142"/>
      <c r="Z301" s="142"/>
      <c r="AA301" s="142"/>
      <c r="AB301" s="142"/>
      <c r="AC301" s="142"/>
    </row>
    <row r="302" spans="1:29" s="137" customFormat="1" ht="12.75">
      <c r="A302" s="142"/>
      <c r="B302" s="142"/>
      <c r="C302" s="142"/>
      <c r="D302" s="142"/>
      <c r="E302" s="142"/>
      <c r="F302" s="142"/>
      <c r="G302" s="142"/>
      <c r="H302" s="142"/>
      <c r="I302" s="145"/>
      <c r="J302" s="145"/>
      <c r="K302" s="145"/>
      <c r="L302" s="145"/>
      <c r="M302" s="145"/>
      <c r="N302" s="145"/>
      <c r="O302" s="145"/>
      <c r="P302" s="145"/>
      <c r="Q302" s="145"/>
      <c r="R302" s="142"/>
      <c r="S302" s="142"/>
      <c r="T302" s="142"/>
      <c r="U302" s="142"/>
      <c r="V302" s="142"/>
      <c r="W302" s="142"/>
      <c r="X302" s="142"/>
      <c r="Y302" s="142"/>
      <c r="Z302" s="142"/>
      <c r="AA302" s="142"/>
      <c r="AB302" s="142"/>
      <c r="AC302" s="142"/>
    </row>
    <row r="303" spans="1:29" s="137" customFormat="1" ht="12.75">
      <c r="A303" s="142"/>
      <c r="B303" s="142"/>
      <c r="C303" s="142"/>
      <c r="D303" s="142"/>
      <c r="E303" s="142"/>
      <c r="F303" s="142"/>
      <c r="G303" s="142"/>
      <c r="H303" s="142"/>
      <c r="I303" s="145"/>
      <c r="J303" s="145"/>
      <c r="K303" s="145"/>
      <c r="L303" s="145"/>
      <c r="M303" s="145"/>
      <c r="N303" s="145"/>
      <c r="O303" s="145"/>
      <c r="P303" s="145"/>
      <c r="Q303" s="145"/>
      <c r="R303" s="142"/>
      <c r="S303" s="142"/>
      <c r="T303" s="142"/>
      <c r="U303" s="142"/>
      <c r="V303" s="142"/>
      <c r="W303" s="142"/>
      <c r="X303" s="142"/>
      <c r="Y303" s="142"/>
      <c r="Z303" s="142"/>
      <c r="AA303" s="142"/>
      <c r="AB303" s="142"/>
      <c r="AC303" s="142"/>
    </row>
    <row r="304" spans="1:29" s="137" customFormat="1" ht="12.75">
      <c r="A304" s="142"/>
      <c r="B304" s="142"/>
      <c r="C304" s="142"/>
      <c r="D304" s="142"/>
      <c r="E304" s="142"/>
      <c r="F304" s="142"/>
      <c r="G304" s="142"/>
      <c r="H304" s="142"/>
      <c r="I304" s="145"/>
      <c r="J304" s="145"/>
      <c r="K304" s="145"/>
      <c r="L304" s="145"/>
      <c r="M304" s="145"/>
      <c r="N304" s="145"/>
      <c r="O304" s="145"/>
      <c r="P304" s="145"/>
      <c r="Q304" s="145"/>
      <c r="R304" s="142"/>
      <c r="S304" s="142"/>
      <c r="T304" s="142"/>
      <c r="U304" s="142"/>
      <c r="V304" s="142"/>
      <c r="W304" s="142"/>
      <c r="X304" s="142"/>
      <c r="Y304" s="142"/>
      <c r="Z304" s="142"/>
      <c r="AA304" s="142"/>
      <c r="AB304" s="142"/>
      <c r="AC304" s="142"/>
    </row>
    <row r="305" spans="1:29" s="137" customFormat="1" ht="12.75">
      <c r="A305" s="142"/>
      <c r="B305" s="142"/>
      <c r="C305" s="142"/>
      <c r="D305" s="142"/>
      <c r="E305" s="142"/>
      <c r="F305" s="142"/>
      <c r="G305" s="142"/>
      <c r="H305" s="142"/>
      <c r="I305" s="145"/>
      <c r="J305" s="145"/>
      <c r="K305" s="145"/>
      <c r="L305" s="145"/>
      <c r="M305" s="145"/>
      <c r="N305" s="145"/>
      <c r="O305" s="145"/>
      <c r="P305" s="145"/>
      <c r="Q305" s="145"/>
      <c r="R305" s="142"/>
      <c r="S305" s="142"/>
      <c r="T305" s="142"/>
      <c r="U305" s="142"/>
      <c r="V305" s="142"/>
      <c r="W305" s="142"/>
      <c r="X305" s="142"/>
      <c r="Y305" s="142"/>
      <c r="Z305" s="142"/>
      <c r="AA305" s="142"/>
      <c r="AB305" s="142"/>
      <c r="AC305" s="142"/>
    </row>
    <row r="306" spans="1:29" s="137" customFormat="1" ht="12.75">
      <c r="A306" s="142"/>
      <c r="B306" s="142"/>
      <c r="C306" s="142"/>
      <c r="D306" s="142"/>
      <c r="E306" s="142"/>
      <c r="F306" s="142"/>
      <c r="G306" s="142"/>
      <c r="H306" s="142"/>
      <c r="I306" s="145"/>
      <c r="J306" s="145"/>
      <c r="K306" s="145"/>
      <c r="L306" s="145"/>
      <c r="M306" s="145"/>
      <c r="N306" s="145"/>
      <c r="O306" s="145"/>
      <c r="P306" s="145"/>
      <c r="Q306" s="145"/>
      <c r="R306" s="142"/>
      <c r="S306" s="142"/>
      <c r="T306" s="142"/>
      <c r="U306" s="142"/>
      <c r="V306" s="142"/>
      <c r="W306" s="142"/>
      <c r="X306" s="142"/>
      <c r="Y306" s="142"/>
      <c r="Z306" s="142"/>
      <c r="AA306" s="142"/>
      <c r="AB306" s="142"/>
      <c r="AC306" s="142"/>
    </row>
    <row r="307" spans="1:29" s="137" customFormat="1" ht="12.75">
      <c r="A307" s="142"/>
      <c r="B307" s="142"/>
      <c r="C307" s="142"/>
      <c r="D307" s="142"/>
      <c r="E307" s="142"/>
      <c r="F307" s="142"/>
      <c r="G307" s="142"/>
      <c r="H307" s="142"/>
      <c r="I307" s="145"/>
      <c r="J307" s="145"/>
      <c r="K307" s="145"/>
      <c r="L307" s="145"/>
      <c r="M307" s="145"/>
      <c r="N307" s="145"/>
      <c r="O307" s="145"/>
      <c r="P307" s="145"/>
      <c r="Q307" s="145"/>
      <c r="R307" s="142"/>
      <c r="S307" s="142"/>
      <c r="T307" s="142"/>
      <c r="U307" s="142"/>
      <c r="V307" s="142"/>
      <c r="W307" s="142"/>
      <c r="X307" s="142"/>
      <c r="Y307" s="142"/>
      <c r="Z307" s="142"/>
      <c r="AA307" s="142"/>
      <c r="AB307" s="142"/>
      <c r="AC307" s="142"/>
    </row>
    <row r="308" spans="1:29" s="137" customFormat="1" ht="12.75">
      <c r="A308" s="142"/>
      <c r="B308" s="142"/>
      <c r="C308" s="142"/>
      <c r="D308" s="142"/>
      <c r="E308" s="142"/>
      <c r="F308" s="142"/>
      <c r="G308" s="142"/>
      <c r="H308" s="142"/>
      <c r="I308" s="145"/>
      <c r="J308" s="145"/>
      <c r="K308" s="145"/>
      <c r="L308" s="145"/>
      <c r="M308" s="145"/>
      <c r="N308" s="145"/>
      <c r="O308" s="145"/>
      <c r="P308" s="145"/>
      <c r="Q308" s="145"/>
      <c r="R308" s="142"/>
      <c r="S308" s="142"/>
      <c r="T308" s="142"/>
      <c r="U308" s="142"/>
      <c r="V308" s="142"/>
      <c r="W308" s="142"/>
      <c r="X308" s="142"/>
      <c r="Y308" s="142"/>
      <c r="Z308" s="142"/>
      <c r="AA308" s="142"/>
      <c r="AB308" s="142"/>
      <c r="AC308" s="142"/>
    </row>
    <row r="309" spans="1:29" s="137" customFormat="1" ht="12.75">
      <c r="A309" s="142"/>
      <c r="B309" s="142"/>
      <c r="C309" s="142"/>
      <c r="D309" s="142"/>
      <c r="E309" s="142"/>
      <c r="F309" s="142"/>
      <c r="G309" s="142"/>
      <c r="H309" s="142"/>
      <c r="I309" s="145"/>
      <c r="J309" s="145"/>
      <c r="K309" s="145"/>
      <c r="L309" s="145"/>
      <c r="M309" s="145"/>
      <c r="N309" s="145"/>
      <c r="O309" s="145"/>
      <c r="P309" s="145"/>
      <c r="Q309" s="145"/>
      <c r="R309" s="142"/>
      <c r="S309" s="142"/>
      <c r="T309" s="142"/>
      <c r="U309" s="142"/>
      <c r="V309" s="142"/>
      <c r="W309" s="142"/>
      <c r="X309" s="142"/>
      <c r="Y309" s="142"/>
      <c r="Z309" s="142"/>
      <c r="AA309" s="142"/>
      <c r="AB309" s="142"/>
      <c r="AC309" s="142"/>
    </row>
    <row r="310" spans="1:29" s="137" customFormat="1" ht="12.75">
      <c r="A310" s="142"/>
      <c r="B310" s="142"/>
      <c r="C310" s="142"/>
      <c r="D310" s="142"/>
      <c r="E310" s="142"/>
      <c r="F310" s="142"/>
      <c r="G310" s="142"/>
      <c r="H310" s="142"/>
      <c r="I310" s="145"/>
      <c r="J310" s="145"/>
      <c r="K310" s="145"/>
      <c r="L310" s="145"/>
      <c r="M310" s="145"/>
      <c r="N310" s="145"/>
      <c r="O310" s="145"/>
      <c r="P310" s="145"/>
      <c r="Q310" s="145"/>
      <c r="R310" s="142"/>
      <c r="S310" s="142"/>
      <c r="T310" s="142"/>
      <c r="U310" s="142"/>
      <c r="V310" s="142"/>
      <c r="W310" s="142"/>
      <c r="X310" s="142"/>
      <c r="Y310" s="142"/>
      <c r="Z310" s="142"/>
      <c r="AA310" s="142"/>
      <c r="AB310" s="142"/>
      <c r="AC310" s="142"/>
    </row>
    <row r="311" spans="1:29" s="137" customFormat="1" ht="12.75">
      <c r="A311" s="142"/>
      <c r="B311" s="142"/>
      <c r="C311" s="142"/>
      <c r="D311" s="142"/>
      <c r="E311" s="142"/>
      <c r="F311" s="142"/>
      <c r="G311" s="142"/>
      <c r="H311" s="142"/>
      <c r="I311" s="145"/>
      <c r="J311" s="145"/>
      <c r="K311" s="145"/>
      <c r="L311" s="145"/>
      <c r="M311" s="145"/>
      <c r="N311" s="145"/>
      <c r="O311" s="145"/>
      <c r="P311" s="145"/>
      <c r="Q311" s="145"/>
      <c r="R311" s="142"/>
      <c r="S311" s="142"/>
      <c r="T311" s="142"/>
      <c r="U311" s="142"/>
      <c r="V311" s="142"/>
      <c r="W311" s="142"/>
      <c r="X311" s="142"/>
      <c r="Y311" s="142"/>
      <c r="Z311" s="142"/>
      <c r="AA311" s="142"/>
      <c r="AB311" s="142"/>
      <c r="AC311" s="142"/>
    </row>
    <row r="312" spans="1:29" s="137" customFormat="1" ht="12.75">
      <c r="A312" s="142"/>
      <c r="B312" s="142"/>
      <c r="C312" s="142"/>
      <c r="D312" s="142"/>
      <c r="E312" s="142"/>
      <c r="F312" s="142"/>
      <c r="G312" s="142"/>
      <c r="H312" s="142"/>
      <c r="I312" s="145"/>
      <c r="J312" s="145"/>
      <c r="K312" s="145"/>
      <c r="L312" s="145"/>
      <c r="M312" s="145"/>
      <c r="N312" s="145"/>
      <c r="O312" s="145"/>
      <c r="P312" s="145"/>
      <c r="Q312" s="145"/>
      <c r="R312" s="142"/>
      <c r="S312" s="142"/>
      <c r="T312" s="142"/>
      <c r="U312" s="142"/>
      <c r="V312" s="142"/>
      <c r="W312" s="142"/>
      <c r="X312" s="142"/>
      <c r="Y312" s="142"/>
      <c r="Z312" s="142"/>
      <c r="AA312" s="142"/>
      <c r="AB312" s="142"/>
      <c r="AC312" s="142"/>
    </row>
    <row r="313" spans="1:29" s="137" customFormat="1" ht="12.75">
      <c r="A313" s="142"/>
      <c r="B313" s="142"/>
      <c r="C313" s="142"/>
      <c r="D313" s="142"/>
      <c r="E313" s="142"/>
      <c r="F313" s="142"/>
      <c r="G313" s="142"/>
      <c r="H313" s="142"/>
      <c r="I313" s="145"/>
      <c r="J313" s="145"/>
      <c r="K313" s="145"/>
      <c r="L313" s="145"/>
      <c r="M313" s="145"/>
      <c r="N313" s="145"/>
      <c r="O313" s="145"/>
      <c r="P313" s="145"/>
      <c r="Q313" s="145"/>
      <c r="R313" s="142"/>
      <c r="S313" s="142"/>
      <c r="T313" s="142"/>
      <c r="U313" s="142"/>
      <c r="V313" s="142"/>
      <c r="W313" s="142"/>
      <c r="X313" s="142"/>
      <c r="Y313" s="142"/>
      <c r="Z313" s="142"/>
      <c r="AA313" s="142"/>
      <c r="AB313" s="142"/>
      <c r="AC313" s="142"/>
    </row>
    <row r="314" spans="1:29" s="137" customFormat="1" ht="12.75">
      <c r="A314" s="142"/>
      <c r="B314" s="142"/>
      <c r="C314" s="142"/>
      <c r="D314" s="142"/>
      <c r="E314" s="142"/>
      <c r="F314" s="142"/>
      <c r="G314" s="142"/>
      <c r="H314" s="142"/>
      <c r="I314" s="145"/>
      <c r="J314" s="145"/>
      <c r="K314" s="145"/>
      <c r="L314" s="145"/>
      <c r="M314" s="145"/>
      <c r="N314" s="145"/>
      <c r="O314" s="145"/>
      <c r="P314" s="145"/>
      <c r="Q314" s="145"/>
      <c r="R314" s="142"/>
      <c r="S314" s="142"/>
      <c r="T314" s="142"/>
      <c r="U314" s="142"/>
      <c r="V314" s="142"/>
      <c r="W314" s="142"/>
      <c r="X314" s="142"/>
      <c r="Y314" s="142"/>
      <c r="Z314" s="142"/>
      <c r="AA314" s="142"/>
      <c r="AB314" s="142"/>
      <c r="AC314" s="142"/>
    </row>
    <row r="315" spans="1:29" s="137" customFormat="1" ht="12.75">
      <c r="A315" s="142"/>
      <c r="B315" s="142"/>
      <c r="C315" s="142"/>
      <c r="D315" s="142"/>
      <c r="E315" s="142"/>
      <c r="F315" s="142"/>
      <c r="G315" s="142"/>
      <c r="H315" s="142"/>
      <c r="I315" s="145"/>
      <c r="J315" s="145"/>
      <c r="K315" s="145"/>
      <c r="L315" s="145"/>
      <c r="M315" s="145"/>
      <c r="N315" s="145"/>
      <c r="O315" s="145"/>
      <c r="P315" s="145"/>
      <c r="Q315" s="145"/>
      <c r="R315" s="142"/>
      <c r="S315" s="142"/>
      <c r="T315" s="142"/>
      <c r="U315" s="142"/>
      <c r="V315" s="142"/>
      <c r="W315" s="142"/>
      <c r="X315" s="142"/>
      <c r="Y315" s="142"/>
      <c r="Z315" s="142"/>
      <c r="AA315" s="142"/>
      <c r="AB315" s="142"/>
      <c r="AC315" s="142"/>
    </row>
    <row r="316" spans="1:29" s="137" customFormat="1" ht="12.75">
      <c r="A316" s="142"/>
      <c r="B316" s="142"/>
      <c r="C316" s="142"/>
      <c r="D316" s="142"/>
      <c r="E316" s="142"/>
      <c r="F316" s="142"/>
      <c r="G316" s="142"/>
      <c r="H316" s="142"/>
      <c r="I316" s="145"/>
      <c r="J316" s="145"/>
      <c r="K316" s="145"/>
      <c r="L316" s="145"/>
      <c r="M316" s="145"/>
      <c r="N316" s="145"/>
      <c r="O316" s="145"/>
      <c r="P316" s="145"/>
      <c r="Q316" s="145"/>
      <c r="R316" s="142"/>
      <c r="S316" s="142"/>
      <c r="T316" s="142"/>
      <c r="U316" s="142"/>
      <c r="V316" s="142"/>
      <c r="W316" s="142"/>
      <c r="X316" s="142"/>
      <c r="Y316" s="142"/>
      <c r="Z316" s="142"/>
      <c r="AA316" s="142"/>
      <c r="AB316" s="142"/>
      <c r="AC316" s="142"/>
    </row>
    <row r="317" spans="1:29" s="137" customFormat="1" ht="12.75">
      <c r="A317" s="142"/>
      <c r="B317" s="142"/>
      <c r="C317" s="142"/>
      <c r="D317" s="142"/>
      <c r="E317" s="142"/>
      <c r="F317" s="142"/>
      <c r="G317" s="142"/>
      <c r="H317" s="142"/>
      <c r="I317" s="145"/>
      <c r="J317" s="145"/>
      <c r="K317" s="145"/>
      <c r="L317" s="145"/>
      <c r="M317" s="145"/>
      <c r="N317" s="145"/>
      <c r="O317" s="145"/>
      <c r="P317" s="145"/>
      <c r="Q317" s="145"/>
      <c r="R317" s="142"/>
      <c r="S317" s="142"/>
      <c r="T317" s="142"/>
      <c r="U317" s="142"/>
      <c r="V317" s="142"/>
      <c r="W317" s="142"/>
      <c r="X317" s="142"/>
      <c r="Y317" s="142"/>
      <c r="Z317" s="142"/>
      <c r="AA317" s="142"/>
      <c r="AB317" s="142"/>
      <c r="AC317" s="142"/>
    </row>
    <row r="318" spans="1:29" s="137" customFormat="1" ht="12.75">
      <c r="A318" s="142"/>
      <c r="B318" s="142"/>
      <c r="C318" s="142"/>
      <c r="D318" s="142"/>
      <c r="E318" s="142"/>
      <c r="F318" s="142"/>
      <c r="G318" s="142"/>
      <c r="H318" s="142"/>
      <c r="I318" s="145"/>
      <c r="J318" s="145"/>
      <c r="K318" s="145"/>
      <c r="L318" s="145"/>
      <c r="M318" s="145"/>
      <c r="N318" s="145"/>
      <c r="O318" s="145"/>
      <c r="P318" s="145"/>
      <c r="Q318" s="145"/>
      <c r="R318" s="142"/>
      <c r="S318" s="142"/>
      <c r="T318" s="142"/>
      <c r="U318" s="142"/>
      <c r="V318" s="142"/>
      <c r="W318" s="142"/>
      <c r="X318" s="142"/>
      <c r="Y318" s="142"/>
      <c r="Z318" s="142"/>
      <c r="AA318" s="142"/>
      <c r="AB318" s="142"/>
      <c r="AC318" s="142"/>
    </row>
    <row r="319" spans="1:29" s="137" customFormat="1" ht="12.75">
      <c r="A319" s="142"/>
      <c r="B319" s="142"/>
      <c r="C319" s="142"/>
      <c r="D319" s="142"/>
      <c r="E319" s="142"/>
      <c r="F319" s="142"/>
      <c r="G319" s="142"/>
      <c r="H319" s="142"/>
      <c r="I319" s="145"/>
      <c r="J319" s="145"/>
      <c r="K319" s="145"/>
      <c r="L319" s="145"/>
      <c r="M319" s="145"/>
      <c r="N319" s="145"/>
      <c r="O319" s="145"/>
      <c r="P319" s="145"/>
      <c r="Q319" s="145"/>
      <c r="R319" s="142"/>
      <c r="S319" s="142"/>
      <c r="T319" s="142"/>
      <c r="U319" s="142"/>
      <c r="V319" s="142"/>
      <c r="W319" s="142"/>
      <c r="X319" s="142"/>
      <c r="Y319" s="142"/>
      <c r="Z319" s="142"/>
      <c r="AA319" s="142"/>
      <c r="AB319" s="142"/>
      <c r="AC319" s="142"/>
    </row>
    <row r="320" spans="1:29" s="137" customFormat="1" ht="12.75">
      <c r="A320" s="142"/>
      <c r="B320" s="142"/>
      <c r="C320" s="142"/>
      <c r="D320" s="142"/>
      <c r="E320" s="142"/>
      <c r="F320" s="142"/>
      <c r="G320" s="142"/>
      <c r="H320" s="142"/>
      <c r="I320" s="145"/>
      <c r="J320" s="145"/>
      <c r="K320" s="145"/>
      <c r="L320" s="145"/>
      <c r="M320" s="145"/>
      <c r="N320" s="145"/>
      <c r="O320" s="145"/>
      <c r="P320" s="145"/>
      <c r="Q320" s="145"/>
      <c r="R320" s="142"/>
      <c r="S320" s="142"/>
      <c r="T320" s="142"/>
      <c r="U320" s="142"/>
      <c r="V320" s="142"/>
      <c r="W320" s="142"/>
      <c r="X320" s="142"/>
      <c r="Y320" s="142"/>
      <c r="Z320" s="142"/>
      <c r="AA320" s="142"/>
      <c r="AB320" s="142"/>
      <c r="AC320" s="142"/>
    </row>
    <row r="321" spans="1:29" s="137" customFormat="1" ht="12.75">
      <c r="A321" s="142"/>
      <c r="B321" s="142"/>
      <c r="C321" s="142"/>
      <c r="D321" s="142"/>
      <c r="E321" s="142"/>
      <c r="F321" s="142"/>
      <c r="G321" s="142"/>
      <c r="H321" s="142"/>
      <c r="I321" s="145"/>
      <c r="J321" s="145"/>
      <c r="K321" s="145"/>
      <c r="L321" s="145"/>
      <c r="M321" s="145"/>
      <c r="N321" s="145"/>
      <c r="O321" s="145"/>
      <c r="P321" s="145"/>
      <c r="Q321" s="145"/>
      <c r="R321" s="142"/>
      <c r="S321" s="142"/>
      <c r="T321" s="142"/>
      <c r="U321" s="142"/>
      <c r="V321" s="142"/>
      <c r="W321" s="142"/>
      <c r="X321" s="142"/>
      <c r="Y321" s="142"/>
      <c r="Z321" s="142"/>
      <c r="AA321" s="142"/>
      <c r="AB321" s="142"/>
      <c r="AC321" s="142"/>
    </row>
    <row r="322" spans="1:29" s="137" customFormat="1" ht="12.75">
      <c r="A322" s="142"/>
      <c r="B322" s="142"/>
      <c r="C322" s="142"/>
      <c r="D322" s="142"/>
      <c r="E322" s="142"/>
      <c r="F322" s="142"/>
      <c r="G322" s="142"/>
      <c r="H322" s="142"/>
      <c r="I322" s="145"/>
      <c r="J322" s="145"/>
      <c r="K322" s="145"/>
      <c r="L322" s="145"/>
      <c r="M322" s="145"/>
      <c r="N322" s="145"/>
      <c r="O322" s="145"/>
      <c r="P322" s="145"/>
      <c r="Q322" s="145"/>
      <c r="R322" s="142"/>
      <c r="S322" s="142"/>
      <c r="T322" s="142"/>
      <c r="U322" s="142"/>
      <c r="V322" s="142"/>
      <c r="W322" s="142"/>
      <c r="X322" s="142"/>
      <c r="Y322" s="142"/>
      <c r="Z322" s="142"/>
      <c r="AA322" s="142"/>
      <c r="AB322" s="142"/>
      <c r="AC322" s="142"/>
    </row>
    <row r="323" spans="1:29" s="137" customFormat="1" ht="12.75">
      <c r="A323" s="142"/>
      <c r="B323" s="142"/>
      <c r="C323" s="142"/>
      <c r="D323" s="142"/>
      <c r="E323" s="142"/>
      <c r="F323" s="142"/>
      <c r="G323" s="142"/>
      <c r="H323" s="142"/>
      <c r="I323" s="145"/>
      <c r="J323" s="145"/>
      <c r="K323" s="145"/>
      <c r="L323" s="145"/>
      <c r="M323" s="145"/>
      <c r="N323" s="145"/>
      <c r="O323" s="145"/>
      <c r="P323" s="145"/>
      <c r="Q323" s="145"/>
      <c r="R323" s="142"/>
      <c r="S323" s="142"/>
      <c r="T323" s="142"/>
      <c r="U323" s="142"/>
      <c r="V323" s="142"/>
      <c r="W323" s="142"/>
      <c r="X323" s="142"/>
      <c r="Y323" s="142"/>
      <c r="Z323" s="142"/>
      <c r="AA323" s="142"/>
      <c r="AB323" s="142"/>
      <c r="AC323" s="142"/>
    </row>
    <row r="324" spans="1:29" s="137" customFormat="1" ht="12.75">
      <c r="A324" s="142"/>
      <c r="B324" s="142"/>
      <c r="C324" s="142"/>
      <c r="D324" s="142"/>
      <c r="E324" s="142"/>
      <c r="F324" s="142"/>
      <c r="G324" s="142"/>
      <c r="H324" s="142"/>
      <c r="I324" s="145"/>
      <c r="J324" s="145"/>
      <c r="K324" s="145"/>
      <c r="L324" s="145"/>
      <c r="M324" s="145"/>
      <c r="N324" s="145"/>
      <c r="O324" s="145"/>
      <c r="P324" s="145"/>
      <c r="Q324" s="145"/>
      <c r="R324" s="142"/>
      <c r="S324" s="142"/>
      <c r="T324" s="142"/>
      <c r="U324" s="142"/>
      <c r="V324" s="142"/>
      <c r="W324" s="142"/>
      <c r="X324" s="142"/>
      <c r="Y324" s="142"/>
      <c r="Z324" s="142"/>
      <c r="AA324" s="142"/>
      <c r="AB324" s="142"/>
      <c r="AC324" s="142"/>
    </row>
    <row r="325" spans="1:29" s="137" customFormat="1" ht="12.75">
      <c r="A325" s="142"/>
      <c r="B325" s="142"/>
      <c r="C325" s="142"/>
      <c r="D325" s="142"/>
      <c r="E325" s="142"/>
      <c r="F325" s="142"/>
      <c r="G325" s="142"/>
      <c r="H325" s="142"/>
      <c r="I325" s="145"/>
      <c r="J325" s="145"/>
      <c r="K325" s="145"/>
      <c r="L325" s="145"/>
      <c r="M325" s="145"/>
      <c r="N325" s="145"/>
      <c r="O325" s="145"/>
      <c r="P325" s="145"/>
      <c r="Q325" s="145"/>
      <c r="R325" s="142"/>
      <c r="S325" s="142"/>
      <c r="T325" s="142"/>
      <c r="U325" s="142"/>
      <c r="V325" s="142"/>
      <c r="W325" s="142"/>
      <c r="X325" s="142"/>
      <c r="Y325" s="142"/>
      <c r="Z325" s="142"/>
      <c r="AA325" s="142"/>
      <c r="AB325" s="142"/>
      <c r="AC325" s="142"/>
    </row>
    <row r="326" spans="1:29" s="137" customFormat="1" ht="12.75">
      <c r="A326" s="142"/>
      <c r="B326" s="142"/>
      <c r="C326" s="142"/>
      <c r="D326" s="142"/>
      <c r="E326" s="142"/>
      <c r="F326" s="142"/>
      <c r="G326" s="142"/>
      <c r="H326" s="142"/>
      <c r="I326" s="145"/>
      <c r="J326" s="145"/>
      <c r="K326" s="145"/>
      <c r="L326" s="145"/>
      <c r="M326" s="145"/>
      <c r="N326" s="145"/>
      <c r="O326" s="145"/>
      <c r="P326" s="145"/>
      <c r="Q326" s="145"/>
      <c r="R326" s="142"/>
      <c r="S326" s="142"/>
      <c r="T326" s="142"/>
      <c r="U326" s="142"/>
      <c r="V326" s="142"/>
      <c r="W326" s="142"/>
      <c r="X326" s="142"/>
      <c r="Y326" s="142"/>
      <c r="Z326" s="142"/>
      <c r="AA326" s="142"/>
      <c r="AB326" s="142"/>
      <c r="AC326" s="142"/>
    </row>
    <row r="327" spans="1:29" s="137" customFormat="1" ht="12.75">
      <c r="A327" s="142"/>
      <c r="B327" s="142"/>
      <c r="C327" s="142"/>
      <c r="D327" s="142"/>
      <c r="E327" s="142"/>
      <c r="F327" s="142"/>
      <c r="G327" s="142"/>
      <c r="H327" s="142"/>
      <c r="I327" s="145"/>
      <c r="J327" s="145"/>
      <c r="K327" s="145"/>
      <c r="L327" s="145"/>
      <c r="M327" s="145"/>
      <c r="N327" s="145"/>
      <c r="O327" s="145"/>
      <c r="P327" s="145"/>
      <c r="Q327" s="145"/>
      <c r="R327" s="142"/>
      <c r="S327" s="142"/>
      <c r="T327" s="142"/>
      <c r="U327" s="142"/>
      <c r="V327" s="142"/>
      <c r="W327" s="142"/>
      <c r="X327" s="142"/>
      <c r="Y327" s="142"/>
      <c r="Z327" s="142"/>
      <c r="AA327" s="142"/>
      <c r="AB327" s="142"/>
      <c r="AC327" s="142"/>
    </row>
    <row r="328" spans="1:29" s="137" customFormat="1" ht="12.75">
      <c r="A328" s="142"/>
      <c r="B328" s="142"/>
      <c r="C328" s="142"/>
      <c r="D328" s="142"/>
      <c r="E328" s="142"/>
      <c r="F328" s="142"/>
      <c r="G328" s="142"/>
      <c r="H328" s="142"/>
      <c r="I328" s="145"/>
      <c r="J328" s="145"/>
      <c r="K328" s="145"/>
      <c r="L328" s="145"/>
      <c r="M328" s="145"/>
      <c r="N328" s="145"/>
      <c r="O328" s="145"/>
      <c r="P328" s="145"/>
      <c r="Q328" s="145"/>
      <c r="R328" s="142"/>
      <c r="S328" s="142"/>
      <c r="T328" s="142"/>
      <c r="U328" s="142"/>
      <c r="V328" s="142"/>
      <c r="W328" s="142"/>
      <c r="X328" s="142"/>
      <c r="Y328" s="142"/>
      <c r="Z328" s="142"/>
      <c r="AA328" s="142"/>
      <c r="AB328" s="142"/>
      <c r="AC328" s="142"/>
    </row>
    <row r="329" spans="1:29" s="137" customFormat="1" ht="12.75">
      <c r="A329" s="142"/>
      <c r="B329" s="142"/>
      <c r="C329" s="142"/>
      <c r="D329" s="142"/>
      <c r="E329" s="142"/>
      <c r="F329" s="142"/>
      <c r="G329" s="142"/>
      <c r="H329" s="142"/>
      <c r="I329" s="145"/>
      <c r="J329" s="145"/>
      <c r="K329" s="145"/>
      <c r="L329" s="145"/>
      <c r="M329" s="145"/>
      <c r="N329" s="145"/>
      <c r="O329" s="145"/>
      <c r="P329" s="145"/>
      <c r="Q329" s="145"/>
      <c r="R329" s="142"/>
      <c r="S329" s="142"/>
      <c r="T329" s="142"/>
      <c r="U329" s="142"/>
      <c r="V329" s="142"/>
      <c r="W329" s="142"/>
      <c r="X329" s="142"/>
      <c r="Y329" s="142"/>
      <c r="Z329" s="142"/>
      <c r="AA329" s="142"/>
      <c r="AB329" s="142"/>
      <c r="AC329" s="142"/>
    </row>
    <row r="330" spans="1:29" s="137" customFormat="1" ht="12.75">
      <c r="A330" s="142"/>
      <c r="B330" s="142"/>
      <c r="C330" s="142"/>
      <c r="D330" s="142"/>
      <c r="E330" s="142"/>
      <c r="F330" s="142"/>
      <c r="G330" s="142"/>
      <c r="H330" s="142"/>
      <c r="I330" s="145"/>
      <c r="J330" s="145"/>
      <c r="K330" s="145"/>
      <c r="L330" s="145"/>
      <c r="M330" s="145"/>
      <c r="N330" s="145"/>
      <c r="O330" s="145"/>
      <c r="P330" s="145"/>
      <c r="Q330" s="145"/>
      <c r="R330" s="142"/>
      <c r="S330" s="142"/>
      <c r="T330" s="142"/>
      <c r="U330" s="142"/>
      <c r="V330" s="142"/>
      <c r="W330" s="142"/>
      <c r="X330" s="142"/>
      <c r="Y330" s="142"/>
      <c r="Z330" s="142"/>
      <c r="AA330" s="142"/>
      <c r="AB330" s="142"/>
      <c r="AC330" s="142"/>
    </row>
    <row r="331" spans="1:29" s="137" customFormat="1" ht="12.75">
      <c r="A331" s="142"/>
      <c r="B331" s="142"/>
      <c r="C331" s="142"/>
      <c r="D331" s="142"/>
      <c r="E331" s="142"/>
      <c r="F331" s="142"/>
      <c r="G331" s="142"/>
      <c r="H331" s="142"/>
      <c r="I331" s="145"/>
      <c r="J331" s="145"/>
      <c r="K331" s="145"/>
      <c r="L331" s="145"/>
      <c r="M331" s="145"/>
      <c r="N331" s="145"/>
      <c r="O331" s="145"/>
      <c r="P331" s="145"/>
      <c r="Q331" s="145"/>
      <c r="R331" s="142"/>
      <c r="S331" s="142"/>
      <c r="T331" s="142"/>
      <c r="U331" s="142"/>
      <c r="V331" s="142"/>
      <c r="W331" s="142"/>
      <c r="X331" s="142"/>
      <c r="Y331" s="142"/>
      <c r="Z331" s="142"/>
      <c r="AA331" s="142"/>
      <c r="AB331" s="142"/>
      <c r="AC331" s="142"/>
    </row>
    <row r="332" spans="1:29" s="137" customFormat="1" ht="12.75">
      <c r="A332" s="142"/>
      <c r="B332" s="142"/>
      <c r="C332" s="142"/>
      <c r="D332" s="142"/>
      <c r="E332" s="142"/>
      <c r="F332" s="142"/>
      <c r="G332" s="142"/>
      <c r="H332" s="142"/>
      <c r="I332" s="145"/>
      <c r="J332" s="145"/>
      <c r="K332" s="145"/>
      <c r="L332" s="145"/>
      <c r="M332" s="145"/>
      <c r="N332" s="145"/>
      <c r="O332" s="145"/>
      <c r="P332" s="145"/>
      <c r="Q332" s="145"/>
      <c r="R332" s="142"/>
      <c r="S332" s="142"/>
      <c r="T332" s="142"/>
      <c r="U332" s="142"/>
      <c r="V332" s="142"/>
      <c r="W332" s="142"/>
      <c r="X332" s="142"/>
      <c r="Y332" s="142"/>
      <c r="Z332" s="142"/>
      <c r="AA332" s="142"/>
      <c r="AB332" s="142"/>
      <c r="AC332" s="142"/>
    </row>
    <row r="333" spans="1:29" s="137" customFormat="1" ht="12.75">
      <c r="A333" s="142"/>
      <c r="B333" s="142"/>
      <c r="C333" s="142"/>
      <c r="D333" s="142"/>
      <c r="E333" s="142"/>
      <c r="F333" s="142"/>
      <c r="G333" s="142"/>
      <c r="H333" s="142"/>
      <c r="I333" s="145"/>
      <c r="J333" s="145"/>
      <c r="K333" s="145"/>
      <c r="L333" s="145"/>
      <c r="M333" s="145"/>
      <c r="N333" s="145"/>
      <c r="O333" s="145"/>
      <c r="P333" s="145"/>
      <c r="Q333" s="145"/>
      <c r="R333" s="142"/>
      <c r="S333" s="142"/>
      <c r="T333" s="142"/>
      <c r="U333" s="142"/>
      <c r="V333" s="142"/>
      <c r="W333" s="142"/>
      <c r="X333" s="142"/>
      <c r="Y333" s="142"/>
      <c r="Z333" s="142"/>
      <c r="AA333" s="142"/>
      <c r="AB333" s="142"/>
      <c r="AC333" s="142"/>
    </row>
    <row r="334" spans="1:29" s="137" customFormat="1" ht="12.75">
      <c r="A334" s="142"/>
      <c r="B334" s="142"/>
      <c r="C334" s="142"/>
      <c r="D334" s="142"/>
      <c r="E334" s="142"/>
      <c r="F334" s="142"/>
      <c r="G334" s="142"/>
      <c r="H334" s="142"/>
      <c r="I334" s="145"/>
      <c r="J334" s="145"/>
      <c r="K334" s="145"/>
      <c r="L334" s="145"/>
      <c r="M334" s="145"/>
      <c r="N334" s="145"/>
      <c r="O334" s="145"/>
      <c r="P334" s="145"/>
      <c r="Q334" s="145"/>
      <c r="R334" s="142"/>
      <c r="S334" s="142"/>
      <c r="T334" s="142"/>
      <c r="U334" s="142"/>
      <c r="V334" s="142"/>
      <c r="W334" s="142"/>
      <c r="X334" s="142"/>
      <c r="Y334" s="142"/>
      <c r="Z334" s="142"/>
      <c r="AA334" s="142"/>
      <c r="AB334" s="142"/>
      <c r="AC334" s="142"/>
    </row>
    <row r="335" spans="1:29" s="137" customFormat="1" ht="12.75">
      <c r="A335" s="142"/>
      <c r="B335" s="142"/>
      <c r="C335" s="142"/>
      <c r="D335" s="142"/>
      <c r="E335" s="142"/>
      <c r="F335" s="142"/>
      <c r="G335" s="142"/>
      <c r="H335" s="142"/>
      <c r="I335" s="145"/>
      <c r="J335" s="145"/>
      <c r="K335" s="145"/>
      <c r="L335" s="145"/>
      <c r="M335" s="145"/>
      <c r="N335" s="145"/>
      <c r="O335" s="145"/>
      <c r="P335" s="145"/>
      <c r="Q335" s="145"/>
      <c r="R335" s="142"/>
      <c r="S335" s="142"/>
      <c r="T335" s="142"/>
      <c r="U335" s="142"/>
      <c r="V335" s="142"/>
      <c r="W335" s="142"/>
      <c r="X335" s="142"/>
      <c r="Y335" s="142"/>
      <c r="Z335" s="142"/>
      <c r="AA335" s="142"/>
      <c r="AB335" s="142"/>
      <c r="AC335" s="142"/>
    </row>
    <row r="336" spans="1:29" s="137" customFormat="1" ht="12.75">
      <c r="A336" s="142"/>
      <c r="B336" s="142"/>
      <c r="C336" s="142"/>
      <c r="D336" s="142"/>
      <c r="E336" s="142"/>
      <c r="F336" s="142"/>
      <c r="G336" s="142"/>
      <c r="H336" s="142"/>
      <c r="I336" s="145"/>
      <c r="J336" s="145"/>
      <c r="K336" s="145"/>
      <c r="L336" s="145"/>
      <c r="M336" s="145"/>
      <c r="N336" s="145"/>
      <c r="O336" s="145"/>
      <c r="P336" s="145"/>
      <c r="Q336" s="145"/>
      <c r="R336" s="142"/>
      <c r="S336" s="142"/>
      <c r="T336" s="142"/>
      <c r="U336" s="142"/>
      <c r="V336" s="142"/>
      <c r="W336" s="142"/>
      <c r="X336" s="142"/>
      <c r="Y336" s="142"/>
      <c r="Z336" s="142"/>
      <c r="AA336" s="142"/>
      <c r="AB336" s="142"/>
      <c r="AC336" s="142"/>
    </row>
    <row r="337" spans="1:29" s="137" customFormat="1" ht="12.75">
      <c r="A337" s="142"/>
      <c r="B337" s="142"/>
      <c r="C337" s="142"/>
      <c r="D337" s="142"/>
      <c r="E337" s="142"/>
      <c r="F337" s="142"/>
      <c r="G337" s="142"/>
      <c r="H337" s="142"/>
      <c r="I337" s="145"/>
      <c r="J337" s="145"/>
      <c r="K337" s="145"/>
      <c r="L337" s="145"/>
      <c r="M337" s="145"/>
      <c r="N337" s="145"/>
      <c r="O337" s="145"/>
      <c r="P337" s="145"/>
      <c r="Q337" s="145"/>
      <c r="R337" s="142"/>
      <c r="S337" s="142"/>
      <c r="T337" s="142"/>
      <c r="U337" s="142"/>
      <c r="V337" s="142"/>
      <c r="W337" s="142"/>
      <c r="X337" s="142"/>
      <c r="Y337" s="142"/>
      <c r="Z337" s="142"/>
      <c r="AA337" s="142"/>
      <c r="AB337" s="142"/>
      <c r="AC337" s="142"/>
    </row>
    <row r="338" spans="1:29" s="137" customFormat="1" ht="12.75">
      <c r="A338" s="142"/>
      <c r="B338" s="142"/>
      <c r="C338" s="142"/>
      <c r="D338" s="142"/>
      <c r="E338" s="142"/>
      <c r="F338" s="142"/>
      <c r="G338" s="142"/>
      <c r="H338" s="142"/>
      <c r="I338" s="145"/>
      <c r="J338" s="145"/>
      <c r="K338" s="145"/>
      <c r="L338" s="145"/>
      <c r="M338" s="145"/>
      <c r="N338" s="145"/>
      <c r="O338" s="145"/>
      <c r="P338" s="145"/>
      <c r="Q338" s="145"/>
      <c r="R338" s="142"/>
      <c r="S338" s="142"/>
      <c r="T338" s="142"/>
      <c r="U338" s="142"/>
      <c r="V338" s="142"/>
      <c r="W338" s="142"/>
      <c r="X338" s="142"/>
      <c r="Y338" s="142"/>
      <c r="Z338" s="142"/>
      <c r="AA338" s="142"/>
      <c r="AB338" s="142"/>
      <c r="AC338" s="142"/>
    </row>
    <row r="339" spans="1:29" ht="14.25">
      <c r="A339" s="147"/>
      <c r="B339" s="147"/>
      <c r="C339" s="147"/>
      <c r="D339" s="147"/>
      <c r="E339" s="147"/>
      <c r="F339" s="147"/>
      <c r="G339" s="147"/>
      <c r="H339" s="147"/>
      <c r="R339" s="147"/>
      <c r="S339" s="147"/>
      <c r="T339" s="147"/>
      <c r="U339" s="147"/>
      <c r="V339" s="147"/>
      <c r="W339" s="147"/>
      <c r="X339" s="147"/>
      <c r="Y339" s="147"/>
      <c r="Z339" s="147"/>
      <c r="AA339" s="147"/>
      <c r="AB339" s="147"/>
      <c r="AC339" s="147"/>
    </row>
    <row r="340" spans="1:29" ht="14.25">
      <c r="A340" s="147"/>
      <c r="B340" s="147"/>
      <c r="C340" s="147"/>
      <c r="D340" s="147"/>
      <c r="E340" s="147"/>
      <c r="F340" s="147"/>
      <c r="G340" s="147"/>
      <c r="H340" s="147"/>
      <c r="R340" s="147"/>
      <c r="S340" s="147"/>
      <c r="T340" s="147"/>
      <c r="U340" s="147"/>
      <c r="V340" s="147"/>
      <c r="W340" s="147"/>
      <c r="X340" s="147"/>
      <c r="Y340" s="147"/>
      <c r="Z340" s="147"/>
      <c r="AA340" s="147"/>
      <c r="AB340" s="147"/>
      <c r="AC340" s="147"/>
    </row>
    <row r="341" spans="1:29" ht="14.25">
      <c r="A341" s="147"/>
      <c r="B341" s="147"/>
      <c r="C341" s="147"/>
      <c r="D341" s="147"/>
      <c r="E341" s="147"/>
      <c r="F341" s="147"/>
      <c r="G341" s="147"/>
      <c r="H341" s="147"/>
      <c r="R341" s="147"/>
      <c r="S341" s="147"/>
      <c r="T341" s="147"/>
      <c r="U341" s="147"/>
      <c r="V341" s="147"/>
      <c r="W341" s="147"/>
      <c r="X341" s="147"/>
      <c r="Y341" s="147"/>
      <c r="Z341" s="147"/>
      <c r="AA341" s="147"/>
      <c r="AB341" s="147"/>
      <c r="AC341" s="147"/>
    </row>
    <row r="342" spans="1:29" ht="14.25">
      <c r="A342" s="147"/>
      <c r="B342" s="147"/>
      <c r="C342" s="147"/>
      <c r="D342" s="147"/>
      <c r="E342" s="147"/>
      <c r="F342" s="147"/>
      <c r="G342" s="147"/>
      <c r="H342" s="147"/>
      <c r="R342" s="147"/>
      <c r="S342" s="147"/>
      <c r="T342" s="147"/>
      <c r="U342" s="147"/>
      <c r="V342" s="147"/>
      <c r="W342" s="147"/>
      <c r="X342" s="147"/>
      <c r="Y342" s="147"/>
      <c r="Z342" s="147"/>
      <c r="AA342" s="147"/>
      <c r="AB342" s="147"/>
      <c r="AC342" s="147"/>
    </row>
    <row r="343" spans="1:29" ht="14.25">
      <c r="A343" s="147"/>
      <c r="B343" s="147"/>
      <c r="C343" s="147"/>
      <c r="D343" s="147"/>
      <c r="E343" s="147"/>
      <c r="F343" s="147"/>
      <c r="G343" s="147"/>
      <c r="H343" s="147"/>
      <c r="R343" s="147"/>
      <c r="S343" s="147"/>
      <c r="T343" s="147"/>
      <c r="U343" s="147"/>
      <c r="V343" s="147"/>
      <c r="W343" s="147"/>
      <c r="X343" s="147"/>
      <c r="Y343" s="147"/>
      <c r="Z343" s="147"/>
      <c r="AA343" s="147"/>
      <c r="AB343" s="147"/>
      <c r="AC343" s="147"/>
    </row>
    <row r="344" spans="1:29" ht="14.25">
      <c r="A344" s="147"/>
      <c r="B344" s="147"/>
      <c r="C344" s="147"/>
      <c r="D344" s="147"/>
      <c r="E344" s="147"/>
      <c r="F344" s="147"/>
      <c r="G344" s="147"/>
      <c r="H344" s="147"/>
      <c r="R344" s="147"/>
      <c r="S344" s="147"/>
      <c r="T344" s="147"/>
      <c r="U344" s="147"/>
      <c r="V344" s="147"/>
      <c r="W344" s="147"/>
      <c r="X344" s="147"/>
      <c r="Y344" s="147"/>
      <c r="Z344" s="147"/>
      <c r="AA344" s="147"/>
      <c r="AB344" s="147"/>
      <c r="AC344" s="147"/>
    </row>
    <row r="345" spans="1:29" ht="14.25">
      <c r="A345" s="147"/>
      <c r="B345" s="147"/>
      <c r="C345" s="147"/>
      <c r="D345" s="147"/>
      <c r="E345" s="147"/>
      <c r="F345" s="147"/>
      <c r="G345" s="147"/>
      <c r="H345" s="147"/>
      <c r="R345" s="147"/>
      <c r="S345" s="147"/>
      <c r="T345" s="147"/>
      <c r="U345" s="147"/>
      <c r="V345" s="147"/>
      <c r="W345" s="147"/>
      <c r="X345" s="147"/>
      <c r="Y345" s="147"/>
      <c r="Z345" s="147"/>
      <c r="AA345" s="147"/>
      <c r="AB345" s="147"/>
      <c r="AC345" s="147"/>
    </row>
    <row r="346" spans="1:29" ht="14.25">
      <c r="A346" s="147"/>
      <c r="B346" s="147"/>
      <c r="C346" s="147"/>
      <c r="D346" s="147"/>
      <c r="E346" s="147"/>
      <c r="F346" s="147"/>
      <c r="G346" s="147"/>
      <c r="H346" s="147"/>
      <c r="R346" s="147"/>
      <c r="S346" s="147"/>
      <c r="T346" s="147"/>
      <c r="U346" s="147"/>
      <c r="V346" s="147"/>
      <c r="W346" s="147"/>
      <c r="X346" s="147"/>
      <c r="Y346" s="147"/>
      <c r="Z346" s="147"/>
      <c r="AA346" s="147"/>
      <c r="AB346" s="147"/>
      <c r="AC346" s="147"/>
    </row>
    <row r="347" spans="1:29" ht="14.25">
      <c r="A347" s="147"/>
      <c r="B347" s="147"/>
      <c r="C347" s="147"/>
      <c r="D347" s="147"/>
      <c r="E347" s="147"/>
      <c r="F347" s="147"/>
      <c r="G347" s="147"/>
      <c r="H347" s="147"/>
      <c r="R347" s="147"/>
      <c r="S347" s="147"/>
      <c r="T347" s="147"/>
      <c r="U347" s="147"/>
      <c r="V347" s="147"/>
      <c r="W347" s="147"/>
      <c r="X347" s="147"/>
      <c r="Y347" s="147"/>
      <c r="Z347" s="147"/>
      <c r="AA347" s="147"/>
      <c r="AB347" s="147"/>
      <c r="AC347" s="147"/>
    </row>
    <row r="348" spans="1:29" ht="14.25">
      <c r="A348" s="147"/>
      <c r="B348" s="147"/>
      <c r="C348" s="147"/>
      <c r="D348" s="147"/>
      <c r="E348" s="147"/>
      <c r="F348" s="147"/>
      <c r="G348" s="147"/>
      <c r="H348" s="147"/>
      <c r="R348" s="147"/>
      <c r="S348" s="147"/>
      <c r="T348" s="147"/>
      <c r="U348" s="147"/>
      <c r="V348" s="147"/>
      <c r="W348" s="147"/>
      <c r="X348" s="147"/>
      <c r="Y348" s="147"/>
      <c r="Z348" s="147"/>
      <c r="AA348" s="147"/>
      <c r="AB348" s="147"/>
      <c r="AC348" s="147"/>
    </row>
    <row r="349" spans="1:29" ht="14.25">
      <c r="A349" s="147"/>
      <c r="B349" s="147"/>
      <c r="C349" s="147"/>
      <c r="D349" s="147"/>
      <c r="E349" s="147"/>
      <c r="F349" s="147"/>
      <c r="G349" s="147"/>
      <c r="H349" s="147"/>
      <c r="R349" s="147"/>
      <c r="S349" s="147"/>
      <c r="T349" s="147"/>
      <c r="U349" s="147"/>
      <c r="V349" s="147"/>
      <c r="W349" s="147"/>
      <c r="X349" s="147"/>
      <c r="Y349" s="147"/>
      <c r="Z349" s="147"/>
      <c r="AA349" s="147"/>
      <c r="AB349" s="147"/>
      <c r="AC349" s="147"/>
    </row>
    <row r="350" spans="1:29" ht="14.25">
      <c r="A350" s="147"/>
      <c r="B350" s="147"/>
      <c r="C350" s="147"/>
      <c r="D350" s="147"/>
      <c r="E350" s="147"/>
      <c r="F350" s="147"/>
      <c r="G350" s="147"/>
      <c r="H350" s="147"/>
      <c r="R350" s="147"/>
      <c r="S350" s="147"/>
      <c r="T350" s="147"/>
      <c r="U350" s="147"/>
      <c r="V350" s="147"/>
      <c r="W350" s="147"/>
      <c r="X350" s="147"/>
      <c r="Y350" s="147"/>
      <c r="Z350" s="147"/>
      <c r="AA350" s="147"/>
      <c r="AB350" s="147"/>
      <c r="AC350" s="147"/>
    </row>
    <row r="351" spans="1:29" ht="14.25">
      <c r="A351" s="147"/>
      <c r="B351" s="147"/>
      <c r="C351" s="147"/>
      <c r="D351" s="147"/>
      <c r="E351" s="147"/>
      <c r="F351" s="147"/>
      <c r="G351" s="147"/>
      <c r="H351" s="147"/>
      <c r="R351" s="147"/>
      <c r="S351" s="147"/>
      <c r="T351" s="147"/>
      <c r="U351" s="147"/>
      <c r="V351" s="147"/>
      <c r="W351" s="147"/>
      <c r="X351" s="147"/>
      <c r="Y351" s="147"/>
      <c r="Z351" s="147"/>
      <c r="AA351" s="147"/>
      <c r="AB351" s="147"/>
      <c r="AC351" s="147"/>
    </row>
    <row r="352" spans="1:29" ht="14.25">
      <c r="A352" s="147"/>
      <c r="B352" s="147"/>
      <c r="C352" s="147"/>
      <c r="D352" s="147"/>
      <c r="E352" s="147"/>
      <c r="F352" s="147"/>
      <c r="G352" s="147"/>
      <c r="H352" s="147"/>
      <c r="R352" s="147"/>
      <c r="S352" s="147"/>
      <c r="T352" s="147"/>
      <c r="U352" s="147"/>
      <c r="V352" s="147"/>
      <c r="W352" s="147"/>
      <c r="X352" s="147"/>
      <c r="Y352" s="147"/>
      <c r="Z352" s="147"/>
      <c r="AA352" s="147"/>
      <c r="AB352" s="147"/>
      <c r="AC352" s="147"/>
    </row>
    <row r="353" spans="1:29" ht="14.25">
      <c r="A353" s="147"/>
      <c r="B353" s="147"/>
      <c r="C353" s="147"/>
      <c r="D353" s="147"/>
      <c r="E353" s="147"/>
      <c r="F353" s="147"/>
      <c r="G353" s="147"/>
      <c r="H353" s="147"/>
      <c r="R353" s="147"/>
      <c r="S353" s="147"/>
      <c r="T353" s="147"/>
      <c r="U353" s="147"/>
      <c r="V353" s="147"/>
      <c r="W353" s="147"/>
      <c r="X353" s="147"/>
      <c r="Y353" s="147"/>
      <c r="Z353" s="147"/>
      <c r="AA353" s="147"/>
      <c r="AB353" s="147"/>
      <c r="AC353" s="147"/>
    </row>
    <row r="354" spans="1:29" ht="14.25">
      <c r="A354" s="147"/>
      <c r="B354" s="147"/>
      <c r="C354" s="147"/>
      <c r="D354" s="147"/>
      <c r="E354" s="147"/>
      <c r="F354" s="147"/>
      <c r="G354" s="147"/>
      <c r="H354" s="147"/>
      <c r="R354" s="147"/>
      <c r="S354" s="147"/>
      <c r="T354" s="147"/>
      <c r="U354" s="147"/>
      <c r="V354" s="147"/>
      <c r="W354" s="147"/>
      <c r="X354" s="147"/>
      <c r="Y354" s="147"/>
      <c r="Z354" s="147"/>
      <c r="AA354" s="147"/>
      <c r="AB354" s="147"/>
      <c r="AC354" s="147"/>
    </row>
    <row r="355" spans="1:29" ht="14.25">
      <c r="A355" s="147"/>
      <c r="B355" s="147"/>
      <c r="C355" s="147"/>
      <c r="D355" s="147"/>
      <c r="E355" s="147"/>
      <c r="F355" s="147"/>
      <c r="G355" s="147"/>
      <c r="H355" s="147"/>
      <c r="R355" s="147"/>
      <c r="S355" s="147"/>
      <c r="T355" s="147"/>
      <c r="U355" s="147"/>
      <c r="V355" s="147"/>
      <c r="W355" s="147"/>
      <c r="X355" s="147"/>
      <c r="Y355" s="147"/>
      <c r="Z355" s="147"/>
      <c r="AA355" s="147"/>
      <c r="AB355" s="147"/>
      <c r="AC355" s="147"/>
    </row>
    <row r="356" spans="1:29" ht="14.25">
      <c r="A356" s="147"/>
      <c r="B356" s="147"/>
      <c r="C356" s="147"/>
      <c r="D356" s="147"/>
      <c r="E356" s="147"/>
      <c r="F356" s="147"/>
      <c r="G356" s="147"/>
      <c r="H356" s="147"/>
      <c r="R356" s="147"/>
      <c r="S356" s="147"/>
      <c r="T356" s="147"/>
      <c r="U356" s="147"/>
      <c r="V356" s="147"/>
      <c r="W356" s="147"/>
      <c r="X356" s="147"/>
      <c r="Y356" s="147"/>
      <c r="Z356" s="147"/>
      <c r="AA356" s="147"/>
      <c r="AB356" s="147"/>
      <c r="AC356" s="147"/>
    </row>
    <row r="357" spans="1:29" ht="14.25">
      <c r="A357" s="147"/>
      <c r="B357" s="147"/>
      <c r="C357" s="147"/>
      <c r="D357" s="147"/>
      <c r="E357" s="147"/>
      <c r="F357" s="147"/>
      <c r="G357" s="147"/>
      <c r="H357" s="147"/>
      <c r="R357" s="147"/>
      <c r="S357" s="147"/>
      <c r="T357" s="147"/>
      <c r="U357" s="147"/>
      <c r="V357" s="147"/>
      <c r="W357" s="147"/>
      <c r="X357" s="147"/>
      <c r="Y357" s="147"/>
      <c r="Z357" s="147"/>
      <c r="AA357" s="147"/>
      <c r="AB357" s="147"/>
      <c r="AC357" s="147"/>
    </row>
    <row r="358" spans="1:29" ht="14.25">
      <c r="A358" s="147"/>
      <c r="B358" s="147"/>
      <c r="C358" s="147"/>
      <c r="D358" s="147"/>
      <c r="E358" s="147"/>
      <c r="F358" s="147"/>
      <c r="G358" s="147"/>
      <c r="H358" s="147"/>
      <c r="R358" s="147"/>
      <c r="S358" s="147"/>
      <c r="T358" s="147"/>
      <c r="U358" s="147"/>
      <c r="V358" s="147"/>
      <c r="W358" s="147"/>
      <c r="X358" s="147"/>
      <c r="Y358" s="147"/>
      <c r="Z358" s="147"/>
      <c r="AA358" s="147"/>
      <c r="AB358" s="147"/>
      <c r="AC358" s="147"/>
    </row>
    <row r="359" spans="1:29" ht="14.25">
      <c r="A359" s="147"/>
      <c r="B359" s="147"/>
      <c r="C359" s="147"/>
      <c r="D359" s="147"/>
      <c r="E359" s="147"/>
      <c r="F359" s="147"/>
      <c r="G359" s="147"/>
      <c r="H359" s="147"/>
      <c r="R359" s="147"/>
      <c r="S359" s="147"/>
      <c r="T359" s="147"/>
      <c r="U359" s="147"/>
      <c r="V359" s="147"/>
      <c r="W359" s="147"/>
      <c r="X359" s="147"/>
      <c r="Y359" s="147"/>
      <c r="Z359" s="147"/>
      <c r="AA359" s="147"/>
      <c r="AB359" s="147"/>
      <c r="AC359" s="147"/>
    </row>
    <row r="360" spans="1:29" ht="14.25">
      <c r="A360" s="147"/>
      <c r="B360" s="147"/>
      <c r="C360" s="147"/>
      <c r="D360" s="147"/>
      <c r="E360" s="147"/>
      <c r="F360" s="147"/>
      <c r="G360" s="147"/>
      <c r="H360" s="147"/>
      <c r="R360" s="147"/>
      <c r="S360" s="147"/>
      <c r="T360" s="147"/>
      <c r="U360" s="147"/>
      <c r="V360" s="147"/>
      <c r="W360" s="147"/>
      <c r="X360" s="147"/>
      <c r="Y360" s="147"/>
      <c r="Z360" s="147"/>
      <c r="AA360" s="147"/>
      <c r="AB360" s="147"/>
      <c r="AC360" s="147"/>
    </row>
    <row r="361" spans="1:29" ht="14.25">
      <c r="A361" s="147"/>
      <c r="B361" s="147"/>
      <c r="C361" s="147"/>
      <c r="D361" s="147"/>
      <c r="E361" s="147"/>
      <c r="F361" s="147"/>
      <c r="G361" s="147"/>
      <c r="H361" s="147"/>
      <c r="R361" s="147"/>
      <c r="S361" s="147"/>
      <c r="T361" s="147"/>
      <c r="U361" s="147"/>
      <c r="V361" s="147"/>
      <c r="W361" s="147"/>
      <c r="X361" s="147"/>
      <c r="Y361" s="147"/>
      <c r="Z361" s="147"/>
      <c r="AA361" s="147"/>
      <c r="AB361" s="147"/>
      <c r="AC361" s="147"/>
    </row>
    <row r="362" spans="1:29" ht="14.25">
      <c r="A362" s="147"/>
      <c r="B362" s="147"/>
      <c r="C362" s="147"/>
      <c r="D362" s="147"/>
      <c r="E362" s="147"/>
      <c r="F362" s="147"/>
      <c r="G362" s="147"/>
      <c r="H362" s="147"/>
      <c r="R362" s="147"/>
      <c r="S362" s="147"/>
      <c r="T362" s="147"/>
      <c r="U362" s="147"/>
      <c r="V362" s="147"/>
      <c r="W362" s="147"/>
      <c r="X362" s="147"/>
      <c r="Y362" s="147"/>
      <c r="Z362" s="147"/>
      <c r="AA362" s="147"/>
      <c r="AB362" s="147"/>
      <c r="AC362" s="147"/>
    </row>
    <row r="363" spans="1:29" ht="14.25">
      <c r="A363" s="147"/>
      <c r="B363" s="147"/>
      <c r="C363" s="147"/>
      <c r="D363" s="147"/>
      <c r="E363" s="147"/>
      <c r="F363" s="147"/>
      <c r="G363" s="147"/>
      <c r="H363" s="147"/>
      <c r="R363" s="147"/>
      <c r="S363" s="147"/>
      <c r="T363" s="147"/>
      <c r="U363" s="147"/>
      <c r="V363" s="147"/>
      <c r="W363" s="147"/>
      <c r="X363" s="147"/>
      <c r="Y363" s="147"/>
      <c r="Z363" s="147"/>
      <c r="AA363" s="147"/>
      <c r="AB363" s="147"/>
      <c r="AC363" s="147"/>
    </row>
    <row r="364" spans="1:29" ht="14.25">
      <c r="A364" s="147"/>
      <c r="B364" s="147"/>
      <c r="C364" s="147"/>
      <c r="D364" s="147"/>
      <c r="E364" s="147"/>
      <c r="F364" s="147"/>
      <c r="G364" s="147"/>
      <c r="H364" s="147"/>
      <c r="R364" s="147"/>
      <c r="S364" s="147"/>
      <c r="T364" s="147"/>
      <c r="U364" s="147"/>
      <c r="V364" s="147"/>
      <c r="W364" s="147"/>
      <c r="X364" s="147"/>
      <c r="Y364" s="147"/>
      <c r="Z364" s="147"/>
      <c r="AA364" s="147"/>
      <c r="AB364" s="147"/>
      <c r="AC364" s="147"/>
    </row>
    <row r="365" spans="1:29" ht="14.25">
      <c r="A365" s="147"/>
      <c r="B365" s="147"/>
      <c r="C365" s="147"/>
      <c r="D365" s="147"/>
      <c r="E365" s="147"/>
      <c r="F365" s="147"/>
      <c r="G365" s="147"/>
      <c r="H365" s="147"/>
      <c r="R365" s="147"/>
      <c r="S365" s="147"/>
      <c r="T365" s="147"/>
      <c r="U365" s="147"/>
      <c r="V365" s="147"/>
      <c r="W365" s="147"/>
      <c r="X365" s="147"/>
      <c r="Y365" s="147"/>
      <c r="Z365" s="147"/>
      <c r="AA365" s="147"/>
      <c r="AB365" s="147"/>
      <c r="AC365" s="147"/>
    </row>
    <row r="366" spans="1:29" ht="14.25">
      <c r="A366" s="147"/>
      <c r="B366" s="147"/>
      <c r="C366" s="147"/>
      <c r="D366" s="147"/>
      <c r="E366" s="147"/>
      <c r="F366" s="147"/>
      <c r="G366" s="147"/>
      <c r="H366" s="147"/>
      <c r="R366" s="147"/>
      <c r="S366" s="147"/>
      <c r="T366" s="147"/>
      <c r="U366" s="147"/>
      <c r="V366" s="147"/>
      <c r="W366" s="147"/>
      <c r="X366" s="147"/>
      <c r="Y366" s="147"/>
      <c r="Z366" s="147"/>
      <c r="AA366" s="147"/>
      <c r="AB366" s="147"/>
      <c r="AC366" s="147"/>
    </row>
    <row r="367" spans="1:29" ht="14.25">
      <c r="A367" s="147"/>
      <c r="B367" s="147"/>
      <c r="C367" s="147"/>
      <c r="D367" s="147"/>
      <c r="E367" s="147"/>
      <c r="F367" s="147"/>
      <c r="G367" s="147"/>
      <c r="H367" s="147"/>
      <c r="R367" s="147"/>
      <c r="S367" s="147"/>
      <c r="T367" s="147"/>
      <c r="U367" s="147"/>
      <c r="V367" s="147"/>
      <c r="W367" s="147"/>
      <c r="X367" s="147"/>
      <c r="Y367" s="147"/>
      <c r="Z367" s="147"/>
      <c r="AA367" s="147"/>
      <c r="AB367" s="147"/>
      <c r="AC367" s="147"/>
    </row>
    <row r="368" spans="1:29" ht="14.25">
      <c r="A368" s="147"/>
      <c r="B368" s="147"/>
      <c r="C368" s="147"/>
      <c r="D368" s="147"/>
      <c r="E368" s="147"/>
      <c r="F368" s="147"/>
      <c r="G368" s="147"/>
      <c r="H368" s="147"/>
      <c r="R368" s="147"/>
      <c r="S368" s="147"/>
      <c r="T368" s="147"/>
      <c r="U368" s="147"/>
      <c r="V368" s="147"/>
      <c r="W368" s="147"/>
      <c r="X368" s="147"/>
      <c r="Y368" s="147"/>
      <c r="Z368" s="147"/>
      <c r="AA368" s="147"/>
      <c r="AB368" s="147"/>
      <c r="AC368" s="147"/>
    </row>
    <row r="369" spans="1:29" ht="14.25">
      <c r="A369" s="147"/>
      <c r="B369" s="147"/>
      <c r="C369" s="147"/>
      <c r="D369" s="147"/>
      <c r="E369" s="147"/>
      <c r="F369" s="147"/>
      <c r="G369" s="147"/>
      <c r="H369" s="147"/>
      <c r="R369" s="147"/>
      <c r="S369" s="147"/>
      <c r="T369" s="147"/>
      <c r="U369" s="147"/>
      <c r="V369" s="147"/>
      <c r="W369" s="147"/>
      <c r="X369" s="147"/>
      <c r="Y369" s="147"/>
      <c r="Z369" s="147"/>
      <c r="AA369" s="147"/>
      <c r="AB369" s="147"/>
      <c r="AC369" s="147"/>
    </row>
    <row r="370" spans="1:29" ht="14.25">
      <c r="A370" s="147"/>
      <c r="B370" s="147"/>
      <c r="C370" s="147"/>
      <c r="D370" s="147"/>
      <c r="E370" s="147"/>
      <c r="F370" s="147"/>
      <c r="G370" s="147"/>
      <c r="H370" s="147"/>
      <c r="R370" s="147"/>
      <c r="S370" s="147"/>
      <c r="T370" s="147"/>
      <c r="U370" s="147"/>
      <c r="V370" s="147"/>
      <c r="W370" s="147"/>
      <c r="X370" s="147"/>
      <c r="Y370" s="147"/>
      <c r="Z370" s="147"/>
      <c r="AA370" s="147"/>
      <c r="AB370" s="147"/>
      <c r="AC370" s="147"/>
    </row>
    <row r="371" spans="1:29" ht="14.25">
      <c r="A371" s="147"/>
      <c r="B371" s="147"/>
      <c r="C371" s="147"/>
      <c r="D371" s="147"/>
      <c r="E371" s="147"/>
      <c r="F371" s="147"/>
      <c r="G371" s="147"/>
      <c r="H371" s="147"/>
      <c r="R371" s="147"/>
      <c r="S371" s="147"/>
      <c r="T371" s="147"/>
      <c r="U371" s="147"/>
      <c r="V371" s="147"/>
      <c r="W371" s="147"/>
      <c r="X371" s="147"/>
      <c r="Y371" s="147"/>
      <c r="Z371" s="147"/>
      <c r="AA371" s="147"/>
      <c r="AB371" s="147"/>
      <c r="AC371" s="147"/>
    </row>
    <row r="372" spans="1:29" ht="14.25">
      <c r="A372" s="147"/>
      <c r="B372" s="147"/>
      <c r="C372" s="147"/>
      <c r="D372" s="147"/>
      <c r="E372" s="147"/>
      <c r="F372" s="147"/>
      <c r="G372" s="147"/>
      <c r="H372" s="147"/>
      <c r="R372" s="147"/>
      <c r="S372" s="147"/>
      <c r="T372" s="147"/>
      <c r="U372" s="147"/>
      <c r="V372" s="147"/>
      <c r="W372" s="147"/>
      <c r="X372" s="147"/>
      <c r="Y372" s="147"/>
      <c r="Z372" s="147"/>
      <c r="AA372" s="147"/>
      <c r="AB372" s="147"/>
      <c r="AC372" s="147"/>
    </row>
    <row r="373" spans="1:29" ht="14.25">
      <c r="A373" s="147"/>
      <c r="B373" s="147"/>
      <c r="C373" s="147"/>
      <c r="D373" s="147"/>
      <c r="E373" s="147"/>
      <c r="F373" s="147"/>
      <c r="G373" s="147"/>
      <c r="H373" s="147"/>
      <c r="R373" s="147"/>
      <c r="S373" s="147"/>
      <c r="T373" s="147"/>
      <c r="U373" s="147"/>
      <c r="V373" s="147"/>
      <c r="W373" s="147"/>
      <c r="X373" s="147"/>
      <c r="Y373" s="147"/>
      <c r="Z373" s="147"/>
      <c r="AA373" s="147"/>
      <c r="AB373" s="147"/>
      <c r="AC373" s="147"/>
    </row>
    <row r="374" spans="1:29" ht="14.25">
      <c r="A374" s="147"/>
      <c r="B374" s="147"/>
      <c r="C374" s="147"/>
      <c r="D374" s="147"/>
      <c r="E374" s="147"/>
      <c r="F374" s="147"/>
      <c r="G374" s="147"/>
      <c r="H374" s="147"/>
      <c r="R374" s="147"/>
      <c r="S374" s="147"/>
      <c r="T374" s="147"/>
      <c r="U374" s="147"/>
      <c r="V374" s="147"/>
      <c r="W374" s="147"/>
      <c r="X374" s="147"/>
      <c r="Y374" s="147"/>
      <c r="Z374" s="147"/>
      <c r="AA374" s="147"/>
      <c r="AB374" s="147"/>
      <c r="AC374" s="147"/>
    </row>
    <row r="375" spans="1:29" ht="14.25">
      <c r="A375" s="147"/>
      <c r="B375" s="147"/>
      <c r="C375" s="147"/>
      <c r="D375" s="147"/>
      <c r="E375" s="147"/>
      <c r="F375" s="147"/>
      <c r="G375" s="147"/>
      <c r="H375" s="147"/>
      <c r="R375" s="147"/>
      <c r="S375" s="147"/>
      <c r="T375" s="147"/>
      <c r="U375" s="147"/>
      <c r="V375" s="147"/>
      <c r="W375" s="147"/>
      <c r="X375" s="147"/>
      <c r="Y375" s="147"/>
      <c r="Z375" s="147"/>
      <c r="AA375" s="147"/>
      <c r="AB375" s="147"/>
      <c r="AC375" s="147"/>
    </row>
    <row r="376" spans="1:29" ht="14.25">
      <c r="A376" s="147"/>
      <c r="B376" s="147"/>
      <c r="C376" s="147"/>
      <c r="D376" s="147"/>
      <c r="E376" s="147"/>
      <c r="F376" s="147"/>
      <c r="G376" s="147"/>
      <c r="H376" s="147"/>
      <c r="R376" s="147"/>
      <c r="S376" s="147"/>
      <c r="T376" s="147"/>
      <c r="U376" s="147"/>
      <c r="V376" s="147"/>
      <c r="W376" s="147"/>
      <c r="X376" s="147"/>
      <c r="Y376" s="147"/>
      <c r="Z376" s="147"/>
      <c r="AA376" s="147"/>
      <c r="AB376" s="147"/>
      <c r="AC376" s="147"/>
    </row>
    <row r="377" spans="1:29" ht="14.25">
      <c r="A377" s="147"/>
      <c r="B377" s="147"/>
      <c r="C377" s="147"/>
      <c r="D377" s="147"/>
      <c r="E377" s="147"/>
      <c r="F377" s="147"/>
      <c r="G377" s="147"/>
      <c r="H377" s="147"/>
      <c r="R377" s="147"/>
      <c r="S377" s="147"/>
      <c r="T377" s="147"/>
      <c r="U377" s="147"/>
      <c r="V377" s="147"/>
      <c r="W377" s="147"/>
      <c r="X377" s="147"/>
      <c r="Y377" s="147"/>
      <c r="Z377" s="147"/>
      <c r="AA377" s="147"/>
      <c r="AB377" s="147"/>
      <c r="AC377" s="147"/>
    </row>
    <row r="378" spans="1:29" ht="14.25">
      <c r="A378" s="147"/>
      <c r="B378" s="147"/>
      <c r="C378" s="147"/>
      <c r="D378" s="147"/>
      <c r="E378" s="147"/>
      <c r="F378" s="147"/>
      <c r="G378" s="147"/>
      <c r="H378" s="147"/>
      <c r="R378" s="147"/>
      <c r="S378" s="147"/>
      <c r="T378" s="147"/>
      <c r="U378" s="147"/>
      <c r="V378" s="147"/>
      <c r="W378" s="147"/>
      <c r="X378" s="147"/>
      <c r="Y378" s="147"/>
      <c r="Z378" s="147"/>
      <c r="AA378" s="147"/>
      <c r="AB378" s="147"/>
      <c r="AC378" s="147"/>
    </row>
    <row r="379" spans="1:29" ht="14.25">
      <c r="A379" s="147"/>
      <c r="B379" s="147"/>
      <c r="C379" s="147"/>
      <c r="D379" s="147"/>
      <c r="E379" s="147"/>
      <c r="F379" s="147"/>
      <c r="G379" s="147"/>
      <c r="H379" s="147"/>
      <c r="R379" s="147"/>
      <c r="S379" s="147"/>
      <c r="T379" s="147"/>
      <c r="U379" s="147"/>
      <c r="V379" s="147"/>
      <c r="W379" s="147"/>
      <c r="X379" s="147"/>
      <c r="Y379" s="147"/>
      <c r="Z379" s="147"/>
      <c r="AA379" s="147"/>
      <c r="AB379" s="147"/>
      <c r="AC379" s="147"/>
    </row>
    <row r="380" spans="1:29" ht="14.25">
      <c r="A380" s="147"/>
      <c r="B380" s="147"/>
      <c r="C380" s="147"/>
      <c r="D380" s="147"/>
      <c r="E380" s="147"/>
      <c r="F380" s="147"/>
      <c r="G380" s="147"/>
      <c r="H380" s="147"/>
      <c r="R380" s="147"/>
      <c r="S380" s="147"/>
      <c r="T380" s="147"/>
      <c r="U380" s="147"/>
      <c r="V380" s="147"/>
      <c r="W380" s="147"/>
      <c r="X380" s="147"/>
      <c r="Y380" s="147"/>
      <c r="Z380" s="147"/>
      <c r="AA380" s="147"/>
      <c r="AB380" s="147"/>
      <c r="AC380" s="147"/>
    </row>
    <row r="381" spans="1:29" ht="14.25">
      <c r="A381" s="147"/>
      <c r="B381" s="147"/>
      <c r="C381" s="147"/>
      <c r="D381" s="147"/>
      <c r="E381" s="147"/>
      <c r="F381" s="147"/>
      <c r="G381" s="147"/>
      <c r="H381" s="147"/>
      <c r="R381" s="147"/>
      <c r="S381" s="147"/>
      <c r="T381" s="147"/>
      <c r="U381" s="147"/>
      <c r="V381" s="147"/>
      <c r="W381" s="147"/>
      <c r="X381" s="147"/>
      <c r="Y381" s="147"/>
      <c r="Z381" s="147"/>
      <c r="AA381" s="147"/>
      <c r="AB381" s="147"/>
      <c r="AC381" s="147"/>
    </row>
    <row r="382" spans="1:29" ht="14.25">
      <c r="A382" s="147"/>
      <c r="B382" s="147"/>
      <c r="C382" s="147"/>
      <c r="D382" s="147"/>
      <c r="E382" s="147"/>
      <c r="F382" s="147"/>
      <c r="G382" s="147"/>
      <c r="H382" s="147"/>
      <c r="R382" s="147"/>
      <c r="S382" s="147"/>
      <c r="T382" s="147"/>
      <c r="U382" s="147"/>
      <c r="V382" s="147"/>
      <c r="W382" s="147"/>
      <c r="X382" s="147"/>
      <c r="Y382" s="147"/>
      <c r="Z382" s="147"/>
      <c r="AA382" s="147"/>
      <c r="AB382" s="147"/>
      <c r="AC382" s="147"/>
    </row>
    <row r="383" spans="1:29" ht="14.25">
      <c r="A383" s="147"/>
      <c r="B383" s="147"/>
      <c r="C383" s="147"/>
      <c r="D383" s="147"/>
      <c r="E383" s="147"/>
      <c r="F383" s="147"/>
      <c r="G383" s="147"/>
      <c r="H383" s="147"/>
      <c r="R383" s="147"/>
      <c r="S383" s="147"/>
      <c r="T383" s="147"/>
      <c r="U383" s="147"/>
      <c r="V383" s="147"/>
      <c r="W383" s="147"/>
      <c r="X383" s="147"/>
      <c r="Y383" s="147"/>
      <c r="Z383" s="147"/>
      <c r="AA383" s="147"/>
      <c r="AB383" s="147"/>
      <c r="AC383" s="147"/>
    </row>
    <row r="384" spans="1:29" ht="14.25">
      <c r="A384" s="147"/>
      <c r="B384" s="147"/>
      <c r="C384" s="147"/>
      <c r="D384" s="147"/>
      <c r="E384" s="147"/>
      <c r="F384" s="147"/>
      <c r="G384" s="147"/>
      <c r="H384" s="147"/>
      <c r="R384" s="147"/>
      <c r="S384" s="147"/>
      <c r="T384" s="147"/>
      <c r="U384" s="147"/>
      <c r="V384" s="147"/>
      <c r="W384" s="147"/>
      <c r="X384" s="147"/>
      <c r="Y384" s="147"/>
      <c r="Z384" s="147"/>
      <c r="AA384" s="147"/>
      <c r="AB384" s="147"/>
      <c r="AC384" s="147"/>
    </row>
    <row r="385" spans="1:29" ht="14.25">
      <c r="A385" s="147"/>
      <c r="B385" s="147"/>
      <c r="C385" s="147"/>
      <c r="D385" s="147"/>
      <c r="E385" s="147"/>
      <c r="F385" s="147"/>
      <c r="G385" s="147"/>
      <c r="H385" s="147"/>
      <c r="R385" s="147"/>
      <c r="S385" s="147"/>
      <c r="T385" s="147"/>
      <c r="U385" s="147"/>
      <c r="V385" s="147"/>
      <c r="W385" s="147"/>
      <c r="X385" s="147"/>
      <c r="Y385" s="147"/>
      <c r="Z385" s="147"/>
      <c r="AA385" s="147"/>
      <c r="AB385" s="147"/>
      <c r="AC385" s="147"/>
    </row>
    <row r="386" spans="1:29" ht="14.25">
      <c r="A386" s="147"/>
      <c r="B386" s="147"/>
      <c r="C386" s="147"/>
      <c r="D386" s="147"/>
      <c r="E386" s="147"/>
      <c r="F386" s="147"/>
      <c r="G386" s="147"/>
      <c r="H386" s="147"/>
      <c r="R386" s="147"/>
      <c r="S386" s="147"/>
      <c r="T386" s="147"/>
      <c r="U386" s="147"/>
      <c r="V386" s="147"/>
      <c r="W386" s="147"/>
      <c r="X386" s="147"/>
      <c r="Y386" s="147"/>
      <c r="Z386" s="147"/>
      <c r="AA386" s="147"/>
      <c r="AB386" s="147"/>
      <c r="AC386" s="147"/>
    </row>
    <row r="387" spans="1:29" ht="14.25">
      <c r="A387" s="147"/>
      <c r="B387" s="147"/>
      <c r="C387" s="147"/>
      <c r="D387" s="147"/>
      <c r="E387" s="147"/>
      <c r="F387" s="147"/>
      <c r="G387" s="147"/>
      <c r="H387" s="147"/>
      <c r="R387" s="147"/>
      <c r="S387" s="147"/>
      <c r="T387" s="147"/>
      <c r="U387" s="147"/>
      <c r="V387" s="147"/>
      <c r="W387" s="147"/>
      <c r="X387" s="147"/>
      <c r="Y387" s="147"/>
      <c r="Z387" s="147"/>
      <c r="AA387" s="147"/>
      <c r="AB387" s="147"/>
      <c r="AC387" s="147"/>
    </row>
    <row r="388" spans="1:29" ht="14.25">
      <c r="A388" s="147"/>
      <c r="B388" s="147"/>
      <c r="C388" s="147"/>
      <c r="D388" s="147"/>
      <c r="E388" s="147"/>
      <c r="F388" s="147"/>
      <c r="G388" s="147"/>
      <c r="H388" s="147"/>
      <c r="R388" s="147"/>
      <c r="S388" s="147"/>
      <c r="T388" s="147"/>
      <c r="U388" s="147"/>
      <c r="V388" s="147"/>
      <c r="W388" s="147"/>
      <c r="X388" s="147"/>
      <c r="Y388" s="147"/>
      <c r="Z388" s="147"/>
      <c r="AA388" s="147"/>
      <c r="AB388" s="147"/>
      <c r="AC388" s="147"/>
    </row>
    <row r="389" spans="1:29" ht="14.25">
      <c r="A389" s="147"/>
      <c r="B389" s="147"/>
      <c r="C389" s="147"/>
      <c r="D389" s="147"/>
      <c r="E389" s="147"/>
      <c r="F389" s="147"/>
      <c r="G389" s="147"/>
      <c r="H389" s="147"/>
      <c r="R389" s="147"/>
      <c r="S389" s="147"/>
      <c r="T389" s="147"/>
      <c r="U389" s="147"/>
      <c r="V389" s="147"/>
      <c r="W389" s="147"/>
      <c r="X389" s="147"/>
      <c r="Y389" s="147"/>
      <c r="Z389" s="147"/>
      <c r="AA389" s="147"/>
      <c r="AB389" s="147"/>
      <c r="AC389" s="147"/>
    </row>
    <row r="390" spans="1:29" ht="14.25">
      <c r="A390" s="147"/>
      <c r="B390" s="147"/>
      <c r="C390" s="147"/>
      <c r="D390" s="147"/>
      <c r="E390" s="147"/>
      <c r="F390" s="147"/>
      <c r="G390" s="147"/>
      <c r="H390" s="147"/>
      <c r="R390" s="147"/>
      <c r="S390" s="147"/>
      <c r="T390" s="147"/>
      <c r="U390" s="147"/>
      <c r="V390" s="147"/>
      <c r="W390" s="147"/>
      <c r="X390" s="147"/>
      <c r="Y390" s="147"/>
      <c r="Z390" s="147"/>
      <c r="AA390" s="147"/>
      <c r="AB390" s="147"/>
      <c r="AC390" s="147"/>
    </row>
    <row r="391" spans="1:29" ht="14.25">
      <c r="A391" s="147"/>
      <c r="B391" s="147"/>
      <c r="C391" s="147"/>
      <c r="D391" s="147"/>
      <c r="E391" s="147"/>
      <c r="F391" s="147"/>
      <c r="G391" s="147"/>
      <c r="H391" s="147"/>
      <c r="R391" s="147"/>
      <c r="S391" s="147"/>
      <c r="T391" s="147"/>
      <c r="U391" s="147"/>
      <c r="V391" s="147"/>
      <c r="W391" s="147"/>
      <c r="X391" s="147"/>
      <c r="Y391" s="147"/>
      <c r="Z391" s="147"/>
      <c r="AA391" s="147"/>
      <c r="AB391" s="147"/>
      <c r="AC391" s="147"/>
    </row>
    <row r="392" spans="1:29" ht="14.25">
      <c r="A392" s="147"/>
      <c r="B392" s="147"/>
      <c r="C392" s="147"/>
      <c r="D392" s="147"/>
      <c r="E392" s="147"/>
      <c r="F392" s="147"/>
      <c r="G392" s="147"/>
      <c r="H392" s="147"/>
      <c r="R392" s="147"/>
      <c r="S392" s="147"/>
      <c r="T392" s="147"/>
      <c r="U392" s="147"/>
      <c r="V392" s="147"/>
      <c r="W392" s="147"/>
      <c r="X392" s="147"/>
      <c r="Y392" s="147"/>
      <c r="Z392" s="147"/>
      <c r="AA392" s="147"/>
      <c r="AB392" s="147"/>
      <c r="AC392" s="147"/>
    </row>
    <row r="393" spans="1:29" ht="14.25">
      <c r="A393" s="147"/>
      <c r="B393" s="147"/>
      <c r="C393" s="147"/>
      <c r="D393" s="147"/>
      <c r="E393" s="147"/>
      <c r="F393" s="147"/>
      <c r="G393" s="147"/>
      <c r="H393" s="147"/>
      <c r="R393" s="147"/>
      <c r="S393" s="147"/>
      <c r="T393" s="147"/>
      <c r="U393" s="147"/>
      <c r="V393" s="147"/>
      <c r="W393" s="147"/>
      <c r="X393" s="147"/>
      <c r="Y393" s="147"/>
      <c r="Z393" s="147"/>
      <c r="AA393" s="147"/>
      <c r="AB393" s="147"/>
      <c r="AC393" s="147"/>
    </row>
    <row r="394" spans="1:29" ht="14.25">
      <c r="A394" s="147"/>
      <c r="B394" s="147"/>
      <c r="C394" s="147"/>
      <c r="D394" s="147"/>
      <c r="E394" s="147"/>
      <c r="F394" s="147"/>
      <c r="G394" s="147"/>
      <c r="H394" s="147"/>
      <c r="R394" s="147"/>
      <c r="S394" s="147"/>
      <c r="T394" s="147"/>
      <c r="U394" s="147"/>
      <c r="V394" s="147"/>
      <c r="W394" s="147"/>
      <c r="X394" s="147"/>
      <c r="Y394" s="147"/>
      <c r="Z394" s="147"/>
      <c r="AA394" s="147"/>
      <c r="AB394" s="147"/>
      <c r="AC394" s="147"/>
    </row>
    <row r="395" spans="1:29" ht="14.25">
      <c r="A395" s="147"/>
      <c r="B395" s="147"/>
      <c r="C395" s="147"/>
      <c r="D395" s="147"/>
      <c r="E395" s="147"/>
      <c r="F395" s="147"/>
      <c r="G395" s="147"/>
      <c r="H395" s="147"/>
      <c r="R395" s="147"/>
      <c r="S395" s="147"/>
      <c r="T395" s="147"/>
      <c r="U395" s="147"/>
      <c r="V395" s="147"/>
      <c r="W395" s="147"/>
      <c r="X395" s="147"/>
      <c r="Y395" s="147"/>
      <c r="Z395" s="147"/>
      <c r="AA395" s="147"/>
      <c r="AB395" s="147"/>
      <c r="AC395" s="147"/>
    </row>
    <row r="396" spans="1:29" ht="14.25">
      <c r="A396" s="147"/>
      <c r="B396" s="147"/>
      <c r="C396" s="147"/>
      <c r="D396" s="147"/>
      <c r="E396" s="147"/>
      <c r="F396" s="147"/>
      <c r="G396" s="147"/>
      <c r="H396" s="147"/>
      <c r="R396" s="147"/>
      <c r="S396" s="147"/>
      <c r="T396" s="147"/>
      <c r="U396" s="147"/>
      <c r="V396" s="147"/>
      <c r="W396" s="147"/>
      <c r="X396" s="147"/>
      <c r="Y396" s="147"/>
      <c r="Z396" s="147"/>
      <c r="AA396" s="147"/>
      <c r="AB396" s="147"/>
      <c r="AC396" s="147"/>
    </row>
    <row r="397" spans="1:29" ht="14.25">
      <c r="A397" s="147"/>
      <c r="B397" s="147"/>
      <c r="C397" s="147"/>
      <c r="D397" s="147"/>
      <c r="E397" s="147"/>
      <c r="F397" s="147"/>
      <c r="G397" s="147"/>
      <c r="H397" s="147"/>
      <c r="R397" s="147"/>
      <c r="S397" s="147"/>
      <c r="T397" s="147"/>
      <c r="U397" s="147"/>
      <c r="V397" s="147"/>
      <c r="W397" s="147"/>
      <c r="X397" s="147"/>
      <c r="Y397" s="147"/>
      <c r="Z397" s="147"/>
      <c r="AA397" s="147"/>
      <c r="AB397" s="147"/>
      <c r="AC397" s="147"/>
    </row>
    <row r="398" spans="1:29" ht="14.25">
      <c r="A398" s="147"/>
      <c r="B398" s="147"/>
      <c r="C398" s="147"/>
      <c r="D398" s="147"/>
      <c r="E398" s="147"/>
      <c r="F398" s="147"/>
      <c r="G398" s="147"/>
      <c r="H398" s="147"/>
      <c r="R398" s="147"/>
      <c r="S398" s="147"/>
      <c r="T398" s="147"/>
      <c r="U398" s="147"/>
      <c r="V398" s="147"/>
      <c r="W398" s="147"/>
      <c r="X398" s="147"/>
      <c r="Y398" s="147"/>
      <c r="Z398" s="147"/>
      <c r="AA398" s="147"/>
      <c r="AB398" s="147"/>
      <c r="AC398" s="147"/>
    </row>
    <row r="399" spans="1:29" ht="14.25">
      <c r="A399" s="147"/>
      <c r="B399" s="147"/>
      <c r="C399" s="147"/>
      <c r="D399" s="147"/>
      <c r="E399" s="147"/>
      <c r="F399" s="147"/>
      <c r="G399" s="147"/>
      <c r="H399" s="147"/>
      <c r="R399" s="147"/>
      <c r="S399" s="147"/>
      <c r="T399" s="147"/>
      <c r="U399" s="147"/>
      <c r="V399" s="147"/>
      <c r="W399" s="147"/>
      <c r="X399" s="147"/>
      <c r="Y399" s="147"/>
      <c r="Z399" s="147"/>
      <c r="AA399" s="147"/>
      <c r="AB399" s="147"/>
      <c r="AC399" s="147"/>
    </row>
    <row r="400" spans="1:29" ht="14.25">
      <c r="A400" s="147"/>
      <c r="B400" s="147"/>
      <c r="C400" s="147"/>
      <c r="D400" s="147"/>
      <c r="E400" s="147"/>
      <c r="F400" s="147"/>
      <c r="G400" s="147"/>
      <c r="H400" s="147"/>
      <c r="R400" s="147"/>
      <c r="S400" s="147"/>
      <c r="T400" s="147"/>
      <c r="U400" s="147"/>
      <c r="V400" s="147"/>
      <c r="W400" s="147"/>
      <c r="X400" s="147"/>
      <c r="Y400" s="147"/>
      <c r="Z400" s="147"/>
      <c r="AA400" s="147"/>
      <c r="AB400" s="147"/>
      <c r="AC400" s="147"/>
    </row>
    <row r="401" spans="1:29" ht="14.25">
      <c r="A401" s="147"/>
      <c r="B401" s="147"/>
      <c r="C401" s="147"/>
      <c r="D401" s="147"/>
      <c r="E401" s="147"/>
      <c r="F401" s="147"/>
      <c r="G401" s="147"/>
      <c r="H401" s="147"/>
      <c r="R401" s="147"/>
      <c r="S401" s="147"/>
      <c r="T401" s="147"/>
      <c r="U401" s="147"/>
      <c r="V401" s="147"/>
      <c r="W401" s="147"/>
      <c r="X401" s="147"/>
      <c r="Y401" s="147"/>
      <c r="Z401" s="147"/>
      <c r="AA401" s="147"/>
      <c r="AB401" s="147"/>
      <c r="AC401" s="147"/>
    </row>
    <row r="402" spans="1:29" ht="14.25">
      <c r="A402" s="147"/>
      <c r="B402" s="147"/>
      <c r="C402" s="147"/>
      <c r="D402" s="147"/>
      <c r="E402" s="147"/>
      <c r="F402" s="147"/>
      <c r="G402" s="147"/>
      <c r="H402" s="147"/>
      <c r="R402" s="147"/>
      <c r="S402" s="147"/>
      <c r="T402" s="147"/>
      <c r="U402" s="147"/>
      <c r="V402" s="147"/>
      <c r="W402" s="147"/>
      <c r="X402" s="147"/>
      <c r="Y402" s="147"/>
      <c r="Z402" s="147"/>
      <c r="AA402" s="147"/>
      <c r="AB402" s="147"/>
      <c r="AC402" s="147"/>
    </row>
    <row r="403" spans="1:29" ht="14.25">
      <c r="A403" s="147"/>
      <c r="B403" s="147"/>
      <c r="C403" s="147"/>
      <c r="D403" s="147"/>
      <c r="E403" s="147"/>
      <c r="F403" s="147"/>
      <c r="G403" s="147"/>
      <c r="H403" s="147"/>
      <c r="R403" s="147"/>
      <c r="S403" s="147"/>
      <c r="T403" s="147"/>
      <c r="U403" s="147"/>
      <c r="V403" s="147"/>
      <c r="W403" s="147"/>
      <c r="X403" s="147"/>
      <c r="Y403" s="147"/>
      <c r="Z403" s="147"/>
      <c r="AA403" s="147"/>
      <c r="AB403" s="147"/>
      <c r="AC403" s="147"/>
    </row>
    <row r="404" spans="1:29" ht="14.25">
      <c r="A404" s="147"/>
      <c r="B404" s="147"/>
      <c r="C404" s="147"/>
      <c r="D404" s="147"/>
      <c r="E404" s="147"/>
      <c r="F404" s="147"/>
      <c r="G404" s="147"/>
      <c r="H404" s="147"/>
      <c r="R404" s="147"/>
      <c r="S404" s="147"/>
      <c r="T404" s="147"/>
      <c r="U404" s="147"/>
      <c r="V404" s="147"/>
      <c r="W404" s="147"/>
      <c r="X404" s="147"/>
      <c r="Y404" s="147"/>
      <c r="Z404" s="147"/>
      <c r="AA404" s="147"/>
      <c r="AB404" s="147"/>
      <c r="AC404" s="147"/>
    </row>
    <row r="405" spans="1:29" ht="14.25">
      <c r="A405" s="147"/>
      <c r="B405" s="147"/>
      <c r="C405" s="147"/>
      <c r="D405" s="147"/>
      <c r="E405" s="147"/>
      <c r="F405" s="147"/>
      <c r="G405" s="147"/>
      <c r="H405" s="147"/>
      <c r="R405" s="147"/>
      <c r="S405" s="147"/>
      <c r="T405" s="147"/>
      <c r="U405" s="147"/>
      <c r="V405" s="147"/>
      <c r="W405" s="147"/>
      <c r="X405" s="147"/>
      <c r="Y405" s="147"/>
      <c r="Z405" s="147"/>
      <c r="AA405" s="147"/>
      <c r="AB405" s="147"/>
      <c r="AC405" s="147"/>
    </row>
    <row r="406" spans="1:29" ht="14.25">
      <c r="A406" s="147"/>
      <c r="B406" s="147"/>
      <c r="C406" s="147"/>
      <c r="D406" s="147"/>
      <c r="E406" s="147"/>
      <c r="F406" s="147"/>
      <c r="G406" s="147"/>
      <c r="H406" s="147"/>
      <c r="R406" s="147"/>
      <c r="S406" s="147"/>
      <c r="T406" s="147"/>
      <c r="U406" s="147"/>
      <c r="V406" s="147"/>
      <c r="W406" s="147"/>
      <c r="X406" s="147"/>
      <c r="Y406" s="147"/>
      <c r="Z406" s="147"/>
      <c r="AA406" s="147"/>
      <c r="AB406" s="147"/>
      <c r="AC406" s="147"/>
    </row>
    <row r="407" spans="1:29" ht="14.25">
      <c r="A407" s="147"/>
      <c r="B407" s="147"/>
      <c r="C407" s="147"/>
      <c r="D407" s="147"/>
      <c r="E407" s="147"/>
      <c r="F407" s="147"/>
      <c r="G407" s="147"/>
      <c r="H407" s="147"/>
      <c r="R407" s="147"/>
      <c r="S407" s="147"/>
      <c r="T407" s="147"/>
      <c r="U407" s="147"/>
      <c r="V407" s="147"/>
      <c r="W407" s="147"/>
      <c r="X407" s="147"/>
      <c r="Y407" s="147"/>
      <c r="Z407" s="147"/>
      <c r="AA407" s="147"/>
      <c r="AB407" s="147"/>
      <c r="AC407" s="147"/>
    </row>
    <row r="408" spans="1:29" ht="14.25">
      <c r="A408" s="147"/>
      <c r="B408" s="147"/>
      <c r="C408" s="147"/>
      <c r="D408" s="147"/>
      <c r="E408" s="147"/>
      <c r="F408" s="147"/>
      <c r="G408" s="147"/>
      <c r="H408" s="147"/>
      <c r="R408" s="147"/>
      <c r="S408" s="147"/>
      <c r="T408" s="147"/>
      <c r="U408" s="147"/>
      <c r="V408" s="147"/>
      <c r="W408" s="147"/>
      <c r="X408" s="147"/>
      <c r="Y408" s="147"/>
      <c r="Z408" s="147"/>
      <c r="AA408" s="147"/>
      <c r="AB408" s="147"/>
      <c r="AC408" s="147"/>
    </row>
    <row r="409" spans="1:29" ht="14.25">
      <c r="A409" s="147"/>
      <c r="B409" s="147"/>
      <c r="C409" s="147"/>
      <c r="D409" s="147"/>
      <c r="E409" s="147"/>
      <c r="F409" s="147"/>
      <c r="G409" s="147"/>
      <c r="H409" s="147"/>
      <c r="R409" s="147"/>
      <c r="S409" s="147"/>
      <c r="T409" s="147"/>
      <c r="U409" s="147"/>
      <c r="V409" s="147"/>
      <c r="W409" s="147"/>
      <c r="X409" s="147"/>
      <c r="Y409" s="147"/>
      <c r="Z409" s="147"/>
      <c r="AA409" s="147"/>
      <c r="AB409" s="147"/>
      <c r="AC409" s="147"/>
    </row>
    <row r="410" spans="1:29" ht="14.25">
      <c r="A410" s="147"/>
      <c r="B410" s="147"/>
      <c r="C410" s="147"/>
      <c r="D410" s="147"/>
      <c r="E410" s="147"/>
      <c r="F410" s="147"/>
      <c r="G410" s="147"/>
      <c r="H410" s="147"/>
      <c r="R410" s="147"/>
      <c r="S410" s="147"/>
      <c r="T410" s="147"/>
      <c r="U410" s="147"/>
      <c r="V410" s="147"/>
      <c r="W410" s="147"/>
      <c r="X410" s="147"/>
      <c r="Y410" s="147"/>
      <c r="Z410" s="147"/>
      <c r="AA410" s="147"/>
      <c r="AB410" s="147"/>
      <c r="AC410" s="147"/>
    </row>
    <row r="411" spans="1:29" ht="14.25">
      <c r="A411" s="147"/>
      <c r="B411" s="147"/>
      <c r="C411" s="147"/>
      <c r="D411" s="147"/>
      <c r="E411" s="147"/>
      <c r="F411" s="147"/>
      <c r="G411" s="147"/>
      <c r="H411" s="147"/>
      <c r="R411" s="147"/>
      <c r="S411" s="147"/>
      <c r="T411" s="147"/>
      <c r="U411" s="147"/>
      <c r="V411" s="147"/>
      <c r="W411" s="147"/>
      <c r="X411" s="147"/>
      <c r="Y411" s="147"/>
      <c r="Z411" s="147"/>
      <c r="AA411" s="147"/>
      <c r="AB411" s="147"/>
      <c r="AC411" s="147"/>
    </row>
    <row r="412" spans="1:29" ht="14.25">
      <c r="A412" s="147"/>
      <c r="B412" s="147"/>
      <c r="C412" s="147"/>
      <c r="D412" s="147"/>
      <c r="E412" s="147"/>
      <c r="F412" s="147"/>
      <c r="G412" s="147"/>
      <c r="H412" s="147"/>
      <c r="R412" s="147"/>
      <c r="S412" s="147"/>
      <c r="T412" s="147"/>
      <c r="U412" s="147"/>
      <c r="V412" s="147"/>
      <c r="W412" s="147"/>
      <c r="X412" s="147"/>
      <c r="Y412" s="147"/>
      <c r="Z412" s="147"/>
      <c r="AA412" s="147"/>
      <c r="AB412" s="147"/>
      <c r="AC412" s="147"/>
    </row>
    <row r="413" spans="1:29" ht="14.25">
      <c r="A413" s="147"/>
      <c r="B413" s="147"/>
      <c r="C413" s="147"/>
      <c r="D413" s="147"/>
      <c r="E413" s="147"/>
      <c r="F413" s="147"/>
      <c r="G413" s="147"/>
      <c r="H413" s="147"/>
      <c r="R413" s="147"/>
      <c r="S413" s="147"/>
      <c r="T413" s="147"/>
      <c r="U413" s="147"/>
      <c r="V413" s="147"/>
      <c r="W413" s="147"/>
      <c r="X413" s="147"/>
      <c r="Y413" s="147"/>
      <c r="Z413" s="147"/>
      <c r="AA413" s="147"/>
      <c r="AB413" s="147"/>
      <c r="AC413" s="147"/>
    </row>
    <row r="414" spans="1:29" ht="14.25">
      <c r="A414" s="147"/>
      <c r="B414" s="147"/>
      <c r="C414" s="147"/>
      <c r="D414" s="147"/>
      <c r="E414" s="147"/>
      <c r="F414" s="147"/>
      <c r="G414" s="147"/>
      <c r="H414" s="147"/>
      <c r="R414" s="147"/>
      <c r="S414" s="147"/>
      <c r="T414" s="147"/>
      <c r="U414" s="147"/>
      <c r="V414" s="147"/>
      <c r="W414" s="147"/>
      <c r="X414" s="147"/>
      <c r="Y414" s="147"/>
      <c r="Z414" s="147"/>
      <c r="AA414" s="147"/>
      <c r="AB414" s="147"/>
      <c r="AC414" s="147"/>
    </row>
    <row r="415" spans="1:29" ht="14.25">
      <c r="A415" s="147"/>
      <c r="B415" s="147"/>
      <c r="C415" s="147"/>
      <c r="D415" s="147"/>
      <c r="E415" s="147"/>
      <c r="F415" s="147"/>
      <c r="G415" s="147"/>
      <c r="H415" s="147"/>
      <c r="R415" s="147"/>
      <c r="S415" s="147"/>
      <c r="T415" s="147"/>
      <c r="U415" s="147"/>
      <c r="V415" s="147"/>
      <c r="W415" s="147"/>
      <c r="X415" s="147"/>
      <c r="Y415" s="147"/>
      <c r="Z415" s="147"/>
      <c r="AA415" s="147"/>
      <c r="AB415" s="147"/>
      <c r="AC415" s="147"/>
    </row>
    <row r="416" spans="1:29" ht="14.25">
      <c r="A416" s="147"/>
      <c r="B416" s="147"/>
      <c r="C416" s="147"/>
      <c r="D416" s="147"/>
      <c r="E416" s="147"/>
      <c r="F416" s="147"/>
      <c r="G416" s="147"/>
      <c r="H416" s="147"/>
      <c r="R416" s="147"/>
      <c r="S416" s="147"/>
      <c r="T416" s="147"/>
      <c r="U416" s="147"/>
      <c r="V416" s="147"/>
      <c r="W416" s="147"/>
      <c r="X416" s="147"/>
      <c r="Y416" s="147"/>
      <c r="Z416" s="147"/>
      <c r="AA416" s="147"/>
      <c r="AB416" s="147"/>
      <c r="AC416" s="147"/>
    </row>
    <row r="417" spans="1:29" ht="14.25">
      <c r="A417" s="147"/>
      <c r="B417" s="147"/>
      <c r="C417" s="147"/>
      <c r="D417" s="147"/>
      <c r="E417" s="147"/>
      <c r="F417" s="147"/>
      <c r="G417" s="147"/>
      <c r="H417" s="147"/>
      <c r="R417" s="147"/>
      <c r="S417" s="147"/>
      <c r="T417" s="147"/>
      <c r="U417" s="147"/>
      <c r="V417" s="147"/>
      <c r="W417" s="147"/>
      <c r="X417" s="147"/>
      <c r="Y417" s="147"/>
      <c r="Z417" s="147"/>
      <c r="AA417" s="147"/>
      <c r="AB417" s="147"/>
      <c r="AC417" s="147"/>
    </row>
    <row r="418" spans="1:29" ht="14.25">
      <c r="A418" s="147"/>
      <c r="B418" s="147"/>
      <c r="C418" s="147"/>
      <c r="D418" s="147"/>
      <c r="E418" s="147"/>
      <c r="F418" s="147"/>
      <c r="G418" s="147"/>
      <c r="H418" s="147"/>
      <c r="R418" s="147"/>
      <c r="S418" s="147"/>
      <c r="T418" s="147"/>
      <c r="U418" s="147"/>
      <c r="V418" s="147"/>
      <c r="W418" s="147"/>
      <c r="X418" s="147"/>
      <c r="Y418" s="147"/>
      <c r="Z418" s="147"/>
      <c r="AA418" s="147"/>
      <c r="AB418" s="147"/>
      <c r="AC418" s="147"/>
    </row>
    <row r="419" spans="1:29" ht="14.25">
      <c r="A419" s="147"/>
      <c r="B419" s="147"/>
      <c r="C419" s="147"/>
      <c r="D419" s="147"/>
      <c r="E419" s="147"/>
      <c r="F419" s="147"/>
      <c r="G419" s="147"/>
      <c r="H419" s="147"/>
      <c r="R419" s="147"/>
      <c r="S419" s="147"/>
      <c r="T419" s="147"/>
      <c r="U419" s="147"/>
      <c r="V419" s="147"/>
      <c r="W419" s="147"/>
      <c r="X419" s="147"/>
      <c r="Y419" s="147"/>
      <c r="Z419" s="147"/>
      <c r="AA419" s="147"/>
      <c r="AB419" s="147"/>
      <c r="AC419" s="147"/>
    </row>
    <row r="420" spans="1:29" ht="14.25">
      <c r="A420" s="147"/>
      <c r="B420" s="147"/>
      <c r="C420" s="147"/>
      <c r="D420" s="147"/>
      <c r="E420" s="147"/>
      <c r="F420" s="147"/>
      <c r="G420" s="147"/>
      <c r="H420" s="147"/>
      <c r="R420" s="147"/>
      <c r="S420" s="147"/>
      <c r="T420" s="147"/>
      <c r="U420" s="147"/>
      <c r="V420" s="147"/>
      <c r="W420" s="147"/>
      <c r="X420" s="147"/>
      <c r="Y420" s="147"/>
      <c r="Z420" s="147"/>
      <c r="AA420" s="147"/>
      <c r="AB420" s="147"/>
      <c r="AC420" s="147"/>
    </row>
    <row r="421" spans="1:29" ht="14.25">
      <c r="A421" s="147"/>
      <c r="B421" s="147"/>
      <c r="C421" s="147"/>
      <c r="D421" s="147"/>
      <c r="E421" s="147"/>
      <c r="F421" s="147"/>
      <c r="G421" s="147"/>
      <c r="H421" s="147"/>
      <c r="R421" s="147"/>
      <c r="S421" s="147"/>
      <c r="T421" s="147"/>
      <c r="U421" s="147"/>
      <c r="V421" s="147"/>
      <c r="W421" s="147"/>
      <c r="X421" s="147"/>
      <c r="Y421" s="147"/>
      <c r="Z421" s="147"/>
      <c r="AA421" s="147"/>
      <c r="AB421" s="147"/>
      <c r="AC421" s="147"/>
    </row>
    <row r="422" spans="1:29" ht="14.25">
      <c r="A422" s="147"/>
      <c r="B422" s="147"/>
      <c r="C422" s="147"/>
      <c r="D422" s="147"/>
      <c r="E422" s="147"/>
      <c r="F422" s="147"/>
      <c r="G422" s="147"/>
      <c r="H422" s="147"/>
      <c r="R422" s="147"/>
      <c r="S422" s="147"/>
      <c r="T422" s="147"/>
      <c r="U422" s="147"/>
      <c r="V422" s="147"/>
      <c r="W422" s="147"/>
      <c r="X422" s="147"/>
      <c r="Y422" s="147"/>
      <c r="Z422" s="147"/>
      <c r="AA422" s="147"/>
      <c r="AB422" s="147"/>
      <c r="AC422" s="147"/>
    </row>
    <row r="423" spans="1:29" ht="14.25">
      <c r="A423" s="147"/>
      <c r="B423" s="147"/>
      <c r="C423" s="147"/>
      <c r="D423" s="147"/>
      <c r="E423" s="147"/>
      <c r="F423" s="147"/>
      <c r="G423" s="147"/>
      <c r="H423" s="147"/>
      <c r="R423" s="147"/>
      <c r="S423" s="147"/>
      <c r="T423" s="147"/>
      <c r="U423" s="147"/>
      <c r="V423" s="147"/>
      <c r="W423" s="147"/>
      <c r="X423" s="147"/>
      <c r="Y423" s="147"/>
      <c r="Z423" s="147"/>
      <c r="AA423" s="147"/>
      <c r="AB423" s="147"/>
      <c r="AC423" s="147"/>
    </row>
    <row r="424" spans="1:29" ht="14.25">
      <c r="A424" s="147"/>
      <c r="B424" s="147"/>
      <c r="C424" s="147"/>
      <c r="D424" s="147"/>
      <c r="E424" s="147"/>
      <c r="F424" s="147"/>
      <c r="G424" s="147"/>
      <c r="H424" s="147"/>
      <c r="R424" s="147"/>
      <c r="S424" s="147"/>
      <c r="T424" s="147"/>
      <c r="U424" s="147"/>
      <c r="V424" s="147"/>
      <c r="W424" s="147"/>
      <c r="X424" s="147"/>
      <c r="Y424" s="147"/>
      <c r="Z424" s="147"/>
      <c r="AA424" s="147"/>
      <c r="AB424" s="147"/>
      <c r="AC424" s="147"/>
    </row>
    <row r="425" spans="1:29" ht="14.25">
      <c r="A425" s="147"/>
      <c r="B425" s="147"/>
      <c r="C425" s="147"/>
      <c r="D425" s="147"/>
      <c r="E425" s="147"/>
      <c r="F425" s="147"/>
      <c r="G425" s="147"/>
      <c r="H425" s="147"/>
      <c r="R425" s="147"/>
      <c r="S425" s="147"/>
      <c r="T425" s="147"/>
      <c r="U425" s="147"/>
      <c r="V425" s="147"/>
      <c r="W425" s="147"/>
      <c r="X425" s="147"/>
      <c r="Y425" s="147"/>
      <c r="Z425" s="147"/>
      <c r="AA425" s="147"/>
      <c r="AB425" s="147"/>
      <c r="AC425" s="147"/>
    </row>
    <row r="426" spans="1:29" ht="14.25">
      <c r="A426" s="147"/>
      <c r="B426" s="147"/>
      <c r="C426" s="147"/>
      <c r="D426" s="147"/>
      <c r="E426" s="147"/>
      <c r="F426" s="147"/>
      <c r="G426" s="147"/>
      <c r="H426" s="147"/>
      <c r="R426" s="147"/>
      <c r="S426" s="147"/>
      <c r="T426" s="147"/>
      <c r="U426" s="147"/>
      <c r="V426" s="147"/>
      <c r="W426" s="147"/>
      <c r="X426" s="147"/>
      <c r="Y426" s="147"/>
      <c r="Z426" s="147"/>
      <c r="AA426" s="147"/>
      <c r="AB426" s="147"/>
      <c r="AC426" s="147"/>
    </row>
    <row r="427" spans="1:29" ht="14.25">
      <c r="A427" s="147"/>
      <c r="B427" s="147"/>
      <c r="C427" s="147"/>
      <c r="D427" s="147"/>
      <c r="E427" s="147"/>
      <c r="F427" s="147"/>
      <c r="G427" s="147"/>
      <c r="H427" s="147"/>
      <c r="R427" s="147"/>
      <c r="S427" s="147"/>
      <c r="T427" s="147"/>
      <c r="U427" s="147"/>
      <c r="V427" s="147"/>
      <c r="W427" s="147"/>
      <c r="X427" s="147"/>
      <c r="Y427" s="147"/>
      <c r="Z427" s="147"/>
      <c r="AA427" s="147"/>
      <c r="AB427" s="147"/>
      <c r="AC427" s="147"/>
    </row>
    <row r="428" spans="1:29" ht="14.25">
      <c r="A428" s="147"/>
      <c r="B428" s="147"/>
      <c r="C428" s="147"/>
      <c r="D428" s="147"/>
      <c r="E428" s="147"/>
      <c r="F428" s="147"/>
      <c r="G428" s="147"/>
      <c r="H428" s="147"/>
      <c r="R428" s="147"/>
      <c r="S428" s="147"/>
      <c r="T428" s="147"/>
      <c r="U428" s="147"/>
      <c r="V428" s="147"/>
      <c r="W428" s="147"/>
      <c r="X428" s="147"/>
      <c r="Y428" s="147"/>
      <c r="Z428" s="147"/>
      <c r="AA428" s="147"/>
      <c r="AB428" s="147"/>
      <c r="AC428" s="147"/>
    </row>
    <row r="429" spans="1:29" ht="14.25">
      <c r="A429" s="147"/>
      <c r="B429" s="147"/>
      <c r="C429" s="147"/>
      <c r="D429" s="147"/>
      <c r="E429" s="147"/>
      <c r="F429" s="147"/>
      <c r="G429" s="147"/>
      <c r="H429" s="147"/>
      <c r="R429" s="147"/>
      <c r="S429" s="147"/>
      <c r="T429" s="147"/>
      <c r="U429" s="147"/>
      <c r="V429" s="147"/>
      <c r="W429" s="147"/>
      <c r="X429" s="147"/>
      <c r="Y429" s="147"/>
      <c r="Z429" s="147"/>
      <c r="AA429" s="147"/>
      <c r="AB429" s="147"/>
      <c r="AC429" s="147"/>
    </row>
    <row r="430" spans="1:29" ht="14.25">
      <c r="A430" s="147"/>
      <c r="B430" s="147"/>
      <c r="C430" s="147"/>
      <c r="D430" s="147"/>
      <c r="E430" s="147"/>
      <c r="F430" s="147"/>
      <c r="G430" s="147"/>
      <c r="H430" s="147"/>
      <c r="R430" s="147"/>
      <c r="S430" s="147"/>
      <c r="T430" s="147"/>
      <c r="U430" s="147"/>
      <c r="V430" s="147"/>
      <c r="W430" s="147"/>
      <c r="X430" s="147"/>
      <c r="Y430" s="147"/>
      <c r="Z430" s="147"/>
      <c r="AA430" s="147"/>
      <c r="AB430" s="147"/>
      <c r="AC430" s="147"/>
    </row>
    <row r="431" spans="1:29" ht="14.25">
      <c r="A431" s="147"/>
      <c r="B431" s="147"/>
      <c r="C431" s="147"/>
      <c r="D431" s="147"/>
      <c r="E431" s="147"/>
      <c r="F431" s="147"/>
      <c r="G431" s="147"/>
      <c r="H431" s="147"/>
      <c r="R431" s="147"/>
      <c r="S431" s="147"/>
      <c r="T431" s="147"/>
      <c r="U431" s="147"/>
      <c r="V431" s="147"/>
      <c r="W431" s="147"/>
      <c r="X431" s="147"/>
      <c r="Y431" s="147"/>
      <c r="Z431" s="147"/>
      <c r="AA431" s="147"/>
      <c r="AB431" s="147"/>
      <c r="AC431" s="147"/>
    </row>
    <row r="432" spans="1:29" ht="14.25">
      <c r="A432" s="147"/>
      <c r="B432" s="147"/>
      <c r="C432" s="147"/>
      <c r="D432" s="147"/>
      <c r="E432" s="147"/>
      <c r="F432" s="147"/>
      <c r="G432" s="147"/>
      <c r="H432" s="147"/>
      <c r="R432" s="147"/>
      <c r="S432" s="147"/>
      <c r="T432" s="147"/>
      <c r="U432" s="147"/>
      <c r="V432" s="147"/>
      <c r="W432" s="147"/>
      <c r="X432" s="147"/>
      <c r="Y432" s="147"/>
      <c r="Z432" s="147"/>
      <c r="AA432" s="147"/>
      <c r="AB432" s="147"/>
      <c r="AC432" s="147"/>
    </row>
    <row r="433" spans="1:29" ht="14.25">
      <c r="A433" s="147"/>
      <c r="B433" s="147"/>
      <c r="C433" s="147"/>
      <c r="D433" s="147"/>
      <c r="E433" s="147"/>
      <c r="F433" s="147"/>
      <c r="G433" s="147"/>
      <c r="H433" s="147"/>
      <c r="R433" s="147"/>
      <c r="S433" s="147"/>
      <c r="T433" s="147"/>
      <c r="U433" s="147"/>
      <c r="V433" s="147"/>
      <c r="W433" s="147"/>
      <c r="X433" s="147"/>
      <c r="Y433" s="147"/>
      <c r="Z433" s="147"/>
      <c r="AA433" s="147"/>
      <c r="AB433" s="147"/>
      <c r="AC433" s="147"/>
    </row>
    <row r="434" spans="1:29" ht="14.25">
      <c r="A434" s="147"/>
      <c r="B434" s="147"/>
      <c r="C434" s="147"/>
      <c r="D434" s="147"/>
      <c r="E434" s="147"/>
      <c r="F434" s="147"/>
      <c r="G434" s="147"/>
      <c r="H434" s="147"/>
      <c r="R434" s="147"/>
      <c r="S434" s="147"/>
      <c r="T434" s="147"/>
      <c r="U434" s="147"/>
      <c r="V434" s="147"/>
      <c r="W434" s="147"/>
      <c r="X434" s="147"/>
      <c r="Y434" s="147"/>
      <c r="Z434" s="147"/>
      <c r="AA434" s="147"/>
      <c r="AB434" s="147"/>
      <c r="AC434" s="147"/>
    </row>
    <row r="435" spans="1:29" ht="14.25">
      <c r="A435" s="147"/>
      <c r="B435" s="147"/>
      <c r="C435" s="147"/>
      <c r="D435" s="147"/>
      <c r="E435" s="147"/>
      <c r="F435" s="147"/>
      <c r="G435" s="147"/>
      <c r="H435" s="147"/>
      <c r="R435" s="147"/>
      <c r="S435" s="147"/>
      <c r="T435" s="147"/>
      <c r="U435" s="147"/>
      <c r="V435" s="147"/>
      <c r="W435" s="147"/>
      <c r="X435" s="147"/>
      <c r="Y435" s="147"/>
      <c r="Z435" s="147"/>
      <c r="AA435" s="147"/>
      <c r="AB435" s="147"/>
      <c r="AC435" s="147"/>
    </row>
    <row r="436" spans="1:29" ht="14.25">
      <c r="A436" s="147"/>
      <c r="B436" s="147"/>
      <c r="C436" s="147"/>
      <c r="D436" s="147"/>
      <c r="E436" s="147"/>
      <c r="F436" s="147"/>
      <c r="G436" s="147"/>
      <c r="H436" s="147"/>
      <c r="R436" s="147"/>
      <c r="S436" s="147"/>
      <c r="T436" s="147"/>
      <c r="U436" s="147"/>
      <c r="V436" s="147"/>
      <c r="W436" s="147"/>
      <c r="X436" s="147"/>
      <c r="Y436" s="147"/>
      <c r="Z436" s="147"/>
      <c r="AA436" s="147"/>
      <c r="AB436" s="147"/>
      <c r="AC436" s="147"/>
    </row>
    <row r="437" spans="1:29" ht="14.25">
      <c r="A437" s="147"/>
      <c r="B437" s="147"/>
      <c r="C437" s="147"/>
      <c r="D437" s="147"/>
      <c r="E437" s="147"/>
      <c r="F437" s="147"/>
      <c r="G437" s="147"/>
      <c r="H437" s="147"/>
      <c r="R437" s="147"/>
      <c r="S437" s="147"/>
      <c r="T437" s="147"/>
      <c r="U437" s="147"/>
      <c r="V437" s="147"/>
      <c r="W437" s="147"/>
      <c r="X437" s="147"/>
      <c r="Y437" s="147"/>
      <c r="Z437" s="147"/>
      <c r="AA437" s="147"/>
      <c r="AB437" s="147"/>
      <c r="AC437" s="147"/>
    </row>
    <row r="438" spans="1:29" ht="14.25">
      <c r="A438" s="147"/>
      <c r="B438" s="147"/>
      <c r="C438" s="147"/>
      <c r="D438" s="147"/>
      <c r="E438" s="147"/>
      <c r="F438" s="147"/>
      <c r="G438" s="147"/>
      <c r="H438" s="147"/>
      <c r="R438" s="147"/>
      <c r="S438" s="147"/>
      <c r="T438" s="147"/>
      <c r="U438" s="147"/>
      <c r="V438" s="147"/>
      <c r="W438" s="147"/>
      <c r="X438" s="147"/>
      <c r="Y438" s="147"/>
      <c r="Z438" s="147"/>
      <c r="AA438" s="147"/>
      <c r="AB438" s="147"/>
      <c r="AC438" s="147"/>
    </row>
    <row r="439" spans="1:29" ht="14.25">
      <c r="A439" s="147"/>
      <c r="B439" s="147"/>
      <c r="C439" s="147"/>
      <c r="D439" s="147"/>
      <c r="E439" s="147"/>
      <c r="F439" s="147"/>
      <c r="G439" s="147"/>
      <c r="H439" s="147"/>
      <c r="R439" s="147"/>
      <c r="S439" s="147"/>
      <c r="T439" s="147"/>
      <c r="U439" s="147"/>
      <c r="V439" s="147"/>
      <c r="W439" s="147"/>
      <c r="X439" s="147"/>
      <c r="Y439" s="147"/>
      <c r="Z439" s="147"/>
      <c r="AA439" s="147"/>
      <c r="AB439" s="147"/>
      <c r="AC439" s="147"/>
    </row>
    <row r="440" spans="1:29" ht="14.25">
      <c r="A440" s="147"/>
      <c r="B440" s="147"/>
      <c r="C440" s="147"/>
      <c r="D440" s="147"/>
      <c r="E440" s="147"/>
      <c r="F440" s="147"/>
      <c r="G440" s="147"/>
      <c r="H440" s="147"/>
      <c r="R440" s="147"/>
      <c r="S440" s="147"/>
      <c r="T440" s="147"/>
      <c r="U440" s="147"/>
      <c r="V440" s="147"/>
      <c r="W440" s="147"/>
      <c r="X440" s="147"/>
      <c r="Y440" s="147"/>
      <c r="Z440" s="147"/>
      <c r="AA440" s="147"/>
      <c r="AB440" s="147"/>
      <c r="AC440" s="147"/>
    </row>
    <row r="441" spans="1:29" ht="14.25">
      <c r="A441" s="147"/>
      <c r="B441" s="147"/>
      <c r="C441" s="147"/>
      <c r="D441" s="147"/>
      <c r="E441" s="147"/>
      <c r="F441" s="147"/>
      <c r="G441" s="147"/>
      <c r="H441" s="147"/>
      <c r="R441" s="147"/>
      <c r="S441" s="147"/>
      <c r="T441" s="147"/>
      <c r="U441" s="147"/>
      <c r="V441" s="147"/>
      <c r="W441" s="147"/>
      <c r="X441" s="147"/>
      <c r="Y441" s="147"/>
      <c r="Z441" s="147"/>
      <c r="AA441" s="147"/>
      <c r="AB441" s="147"/>
      <c r="AC441" s="147"/>
    </row>
    <row r="442" spans="1:29" ht="14.25">
      <c r="A442" s="147"/>
      <c r="B442" s="147"/>
      <c r="C442" s="147"/>
      <c r="D442" s="147"/>
      <c r="E442" s="147"/>
      <c r="F442" s="147"/>
      <c r="G442" s="147"/>
      <c r="H442" s="147"/>
      <c r="R442" s="147"/>
      <c r="S442" s="147"/>
      <c r="T442" s="147"/>
      <c r="U442" s="147"/>
      <c r="V442" s="147"/>
      <c r="W442" s="147"/>
      <c r="X442" s="147"/>
      <c r="Y442" s="147"/>
      <c r="Z442" s="147"/>
      <c r="AA442" s="147"/>
      <c r="AB442" s="147"/>
      <c r="AC442" s="147"/>
    </row>
    <row r="443" spans="1:29" ht="14.25">
      <c r="A443" s="147"/>
      <c r="B443" s="147"/>
      <c r="C443" s="147"/>
      <c r="D443" s="147"/>
      <c r="E443" s="147"/>
      <c r="F443" s="147"/>
      <c r="G443" s="147"/>
      <c r="H443" s="147"/>
      <c r="R443" s="147"/>
      <c r="S443" s="147"/>
      <c r="T443" s="147"/>
      <c r="U443" s="147"/>
      <c r="V443" s="147"/>
      <c r="W443" s="147"/>
      <c r="X443" s="147"/>
      <c r="Y443" s="147"/>
      <c r="Z443" s="147"/>
      <c r="AA443" s="147"/>
      <c r="AB443" s="147"/>
      <c r="AC443" s="147"/>
    </row>
    <row r="444" spans="1:29" ht="14.25">
      <c r="A444" s="147"/>
      <c r="B444" s="147"/>
      <c r="C444" s="147"/>
      <c r="D444" s="147"/>
      <c r="E444" s="147"/>
      <c r="F444" s="147"/>
      <c r="G444" s="147"/>
      <c r="H444" s="147"/>
      <c r="R444" s="147"/>
      <c r="S444" s="147"/>
      <c r="T444" s="147"/>
      <c r="U444" s="147"/>
      <c r="V444" s="147"/>
      <c r="W444" s="147"/>
      <c r="X444" s="147"/>
      <c r="Y444" s="147"/>
      <c r="Z444" s="147"/>
      <c r="AA444" s="147"/>
      <c r="AB444" s="147"/>
      <c r="AC444" s="147"/>
    </row>
    <row r="445" spans="1:29" ht="14.25">
      <c r="A445" s="147"/>
      <c r="B445" s="147"/>
      <c r="C445" s="147"/>
      <c r="D445" s="147"/>
      <c r="E445" s="147"/>
      <c r="F445" s="147"/>
      <c r="G445" s="147"/>
      <c r="H445" s="147"/>
      <c r="R445" s="147"/>
      <c r="S445" s="147"/>
      <c r="T445" s="147"/>
      <c r="U445" s="147"/>
      <c r="V445" s="147"/>
      <c r="W445" s="147"/>
      <c r="X445" s="147"/>
      <c r="Y445" s="147"/>
      <c r="Z445" s="147"/>
      <c r="AA445" s="147"/>
      <c r="AB445" s="147"/>
      <c r="AC445" s="147"/>
    </row>
    <row r="446" spans="1:29" ht="14.25">
      <c r="A446" s="147"/>
      <c r="B446" s="147"/>
      <c r="C446" s="147"/>
      <c r="D446" s="147"/>
      <c r="E446" s="147"/>
      <c r="F446" s="147"/>
      <c r="G446" s="147"/>
      <c r="H446" s="147"/>
      <c r="R446" s="147"/>
      <c r="S446" s="147"/>
      <c r="T446" s="147"/>
      <c r="U446" s="147"/>
      <c r="V446" s="147"/>
      <c r="W446" s="147"/>
      <c r="X446" s="147"/>
      <c r="Y446" s="147"/>
      <c r="Z446" s="147"/>
      <c r="AA446" s="147"/>
      <c r="AB446" s="147"/>
      <c r="AC446" s="147"/>
    </row>
    <row r="447" spans="1:29" ht="14.25">
      <c r="A447" s="147"/>
      <c r="B447" s="147"/>
      <c r="C447" s="147"/>
      <c r="D447" s="147"/>
      <c r="E447" s="147"/>
      <c r="F447" s="147"/>
      <c r="G447" s="147"/>
      <c r="H447" s="147"/>
      <c r="R447" s="147"/>
      <c r="S447" s="147"/>
      <c r="T447" s="147"/>
      <c r="U447" s="147"/>
      <c r="V447" s="147"/>
      <c r="W447" s="147"/>
      <c r="X447" s="147"/>
      <c r="Y447" s="147"/>
      <c r="Z447" s="147"/>
      <c r="AA447" s="147"/>
      <c r="AB447" s="147"/>
      <c r="AC447" s="147"/>
    </row>
    <row r="448" spans="1:29" ht="14.25">
      <c r="A448" s="147"/>
      <c r="B448" s="147"/>
      <c r="C448" s="147"/>
      <c r="D448" s="147"/>
      <c r="E448" s="147"/>
      <c r="F448" s="147"/>
      <c r="G448" s="147"/>
      <c r="H448" s="147"/>
      <c r="R448" s="147"/>
      <c r="S448" s="147"/>
      <c r="T448" s="147"/>
      <c r="U448" s="147"/>
      <c r="V448" s="147"/>
      <c r="W448" s="147"/>
      <c r="X448" s="147"/>
      <c r="Y448" s="147"/>
      <c r="Z448" s="147"/>
      <c r="AA448" s="147"/>
      <c r="AB448" s="147"/>
      <c r="AC448" s="147"/>
    </row>
    <row r="449" spans="1:29" ht="14.25">
      <c r="A449" s="147"/>
      <c r="B449" s="147"/>
      <c r="C449" s="147"/>
      <c r="D449" s="147"/>
      <c r="E449" s="147"/>
      <c r="F449" s="147"/>
      <c r="G449" s="147"/>
      <c r="H449" s="147"/>
      <c r="R449" s="147"/>
      <c r="S449" s="147"/>
      <c r="T449" s="147"/>
      <c r="U449" s="147"/>
      <c r="V449" s="147"/>
      <c r="W449" s="147"/>
      <c r="X449" s="147"/>
      <c r="Y449" s="147"/>
      <c r="Z449" s="147"/>
      <c r="AA449" s="147"/>
      <c r="AB449" s="147"/>
      <c r="AC449" s="147"/>
    </row>
    <row r="450" spans="1:29" ht="14.25">
      <c r="A450" s="147"/>
      <c r="B450" s="147"/>
      <c r="C450" s="147"/>
      <c r="D450" s="147"/>
      <c r="E450" s="147"/>
      <c r="F450" s="147"/>
      <c r="G450" s="147"/>
      <c r="H450" s="147"/>
      <c r="R450" s="147"/>
      <c r="S450" s="147"/>
      <c r="T450" s="147"/>
      <c r="U450" s="147"/>
      <c r="V450" s="147"/>
      <c r="W450" s="147"/>
      <c r="X450" s="147"/>
      <c r="Y450" s="147"/>
      <c r="Z450" s="147"/>
      <c r="AA450" s="147"/>
      <c r="AB450" s="147"/>
      <c r="AC450" s="147"/>
    </row>
    <row r="451" spans="1:29" ht="14.25">
      <c r="A451" s="147"/>
      <c r="B451" s="147"/>
      <c r="C451" s="147"/>
      <c r="D451" s="147"/>
      <c r="E451" s="147"/>
      <c r="F451" s="147"/>
      <c r="G451" s="147"/>
      <c r="H451" s="147"/>
      <c r="R451" s="147"/>
      <c r="S451" s="147"/>
      <c r="T451" s="147"/>
      <c r="U451" s="147"/>
      <c r="V451" s="147"/>
      <c r="W451" s="147"/>
      <c r="X451" s="147"/>
      <c r="Y451" s="147"/>
      <c r="Z451" s="147"/>
      <c r="AA451" s="147"/>
      <c r="AB451" s="147"/>
      <c r="AC451" s="147"/>
    </row>
    <row r="452" spans="1:29" ht="14.25">
      <c r="A452" s="147"/>
      <c r="B452" s="147"/>
      <c r="C452" s="147"/>
      <c r="D452" s="147"/>
      <c r="E452" s="147"/>
      <c r="F452" s="147"/>
      <c r="G452" s="147"/>
      <c r="H452" s="147"/>
      <c r="R452" s="147"/>
      <c r="S452" s="147"/>
      <c r="T452" s="147"/>
      <c r="U452" s="147"/>
      <c r="V452" s="147"/>
      <c r="W452" s="147"/>
      <c r="X452" s="147"/>
      <c r="Y452" s="147"/>
      <c r="Z452" s="147"/>
      <c r="AA452" s="147"/>
      <c r="AB452" s="147"/>
      <c r="AC452" s="147"/>
    </row>
    <row r="453" spans="1:29" ht="14.25">
      <c r="A453" s="147"/>
      <c r="B453" s="147"/>
      <c r="C453" s="147"/>
      <c r="D453" s="147"/>
      <c r="E453" s="147"/>
      <c r="F453" s="147"/>
      <c r="G453" s="147"/>
      <c r="H453" s="147"/>
      <c r="R453" s="147"/>
      <c r="S453" s="147"/>
      <c r="T453" s="147"/>
      <c r="U453" s="147"/>
      <c r="V453" s="147"/>
      <c r="W453" s="147"/>
      <c r="X453" s="147"/>
      <c r="Y453" s="147"/>
      <c r="Z453" s="147"/>
      <c r="AA453" s="147"/>
      <c r="AB453" s="147"/>
      <c r="AC453" s="147"/>
    </row>
    <row r="454" spans="1:29" ht="14.25">
      <c r="A454" s="147"/>
      <c r="B454" s="147"/>
      <c r="C454" s="147"/>
      <c r="D454" s="147"/>
      <c r="E454" s="147"/>
      <c r="F454" s="147"/>
      <c r="G454" s="147"/>
      <c r="H454" s="147"/>
      <c r="R454" s="147"/>
      <c r="S454" s="147"/>
      <c r="T454" s="147"/>
      <c r="U454" s="147"/>
      <c r="V454" s="147"/>
      <c r="W454" s="147"/>
      <c r="X454" s="147"/>
      <c r="Y454" s="147"/>
      <c r="Z454" s="147"/>
      <c r="AA454" s="147"/>
      <c r="AB454" s="147"/>
      <c r="AC454" s="147"/>
    </row>
    <row r="455" spans="1:29" ht="14.25">
      <c r="A455" s="147"/>
      <c r="B455" s="147"/>
      <c r="C455" s="147"/>
      <c r="D455" s="147"/>
      <c r="E455" s="147"/>
      <c r="F455" s="147"/>
      <c r="G455" s="147"/>
      <c r="H455" s="147"/>
      <c r="R455" s="147"/>
      <c r="S455" s="147"/>
      <c r="T455" s="147"/>
      <c r="U455" s="147"/>
      <c r="V455" s="147"/>
      <c r="W455" s="147"/>
      <c r="X455" s="147"/>
      <c r="Y455" s="147"/>
      <c r="Z455" s="147"/>
      <c r="AA455" s="147"/>
      <c r="AB455" s="147"/>
      <c r="AC455" s="147"/>
    </row>
    <row r="456" spans="1:29" ht="14.25">
      <c r="A456" s="147"/>
      <c r="B456" s="147"/>
      <c r="C456" s="147"/>
      <c r="D456" s="147"/>
      <c r="E456" s="147"/>
      <c r="F456" s="147"/>
      <c r="G456" s="147"/>
      <c r="H456" s="147"/>
      <c r="R456" s="147"/>
      <c r="S456" s="147"/>
      <c r="T456" s="147"/>
      <c r="U456" s="147"/>
      <c r="V456" s="147"/>
      <c r="W456" s="147"/>
      <c r="X456" s="147"/>
      <c r="Y456" s="147"/>
      <c r="Z456" s="147"/>
      <c r="AA456" s="147"/>
      <c r="AB456" s="147"/>
      <c r="AC456" s="147"/>
    </row>
    <row r="457" spans="1:29" ht="14.25">
      <c r="A457" s="147"/>
      <c r="B457" s="147"/>
      <c r="C457" s="147"/>
      <c r="D457" s="147"/>
      <c r="E457" s="147"/>
      <c r="F457" s="147"/>
      <c r="G457" s="147"/>
      <c r="H457" s="147"/>
      <c r="R457" s="147"/>
      <c r="S457" s="147"/>
      <c r="T457" s="147"/>
      <c r="U457" s="147"/>
      <c r="V457" s="147"/>
      <c r="W457" s="147"/>
      <c r="X457" s="147"/>
      <c r="Y457" s="147"/>
      <c r="Z457" s="147"/>
      <c r="AA457" s="147"/>
      <c r="AB457" s="147"/>
      <c r="AC457" s="147"/>
    </row>
    <row r="458" spans="1:29" ht="14.25">
      <c r="A458" s="147"/>
      <c r="B458" s="147"/>
      <c r="C458" s="147"/>
      <c r="D458" s="147"/>
      <c r="E458" s="147"/>
      <c r="F458" s="147"/>
      <c r="G458" s="147"/>
      <c r="H458" s="147"/>
      <c r="R458" s="147"/>
      <c r="S458" s="147"/>
      <c r="T458" s="147"/>
      <c r="U458" s="147"/>
      <c r="V458" s="147"/>
      <c r="W458" s="147"/>
      <c r="X458" s="147"/>
      <c r="Y458" s="147"/>
      <c r="Z458" s="147"/>
      <c r="AA458" s="147"/>
      <c r="AB458" s="147"/>
      <c r="AC458" s="147"/>
    </row>
    <row r="459" spans="1:29" ht="14.25">
      <c r="A459" s="147"/>
      <c r="B459" s="147"/>
      <c r="C459" s="147"/>
      <c r="D459" s="147"/>
      <c r="E459" s="147"/>
      <c r="F459" s="147"/>
      <c r="G459" s="147"/>
      <c r="H459" s="147"/>
      <c r="R459" s="147"/>
      <c r="S459" s="147"/>
      <c r="T459" s="147"/>
      <c r="U459" s="147"/>
      <c r="V459" s="147"/>
      <c r="W459" s="147"/>
      <c r="X459" s="147"/>
      <c r="Y459" s="147"/>
      <c r="Z459" s="147"/>
      <c r="AA459" s="147"/>
      <c r="AB459" s="147"/>
      <c r="AC459" s="147"/>
    </row>
    <row r="460" spans="1:29" ht="14.25">
      <c r="A460" s="147"/>
      <c r="B460" s="147"/>
      <c r="C460" s="147"/>
      <c r="D460" s="147"/>
      <c r="E460" s="147"/>
      <c r="F460" s="147"/>
      <c r="G460" s="147"/>
      <c r="H460" s="147"/>
      <c r="R460" s="147"/>
      <c r="S460" s="147"/>
      <c r="T460" s="147"/>
      <c r="U460" s="147"/>
      <c r="V460" s="147"/>
      <c r="W460" s="147"/>
      <c r="X460" s="147"/>
      <c r="Y460" s="147"/>
      <c r="Z460" s="147"/>
      <c r="AA460" s="147"/>
      <c r="AB460" s="147"/>
      <c r="AC460" s="147"/>
    </row>
    <row r="461" spans="1:29" ht="14.25">
      <c r="A461" s="147"/>
      <c r="B461" s="147"/>
      <c r="C461" s="147"/>
      <c r="D461" s="147"/>
      <c r="E461" s="147"/>
      <c r="F461" s="147"/>
      <c r="G461" s="147"/>
      <c r="H461" s="147"/>
      <c r="R461" s="147"/>
      <c r="S461" s="147"/>
      <c r="T461" s="147"/>
      <c r="U461" s="147"/>
      <c r="V461" s="147"/>
      <c r="W461" s="147"/>
      <c r="X461" s="147"/>
      <c r="Y461" s="147"/>
      <c r="Z461" s="147"/>
      <c r="AA461" s="147"/>
      <c r="AB461" s="147"/>
      <c r="AC461" s="147"/>
    </row>
    <row r="462" spans="1:29" ht="14.25">
      <c r="A462" s="147"/>
      <c r="B462" s="147"/>
      <c r="C462" s="147"/>
      <c r="D462" s="147"/>
      <c r="E462" s="147"/>
      <c r="F462" s="147"/>
      <c r="G462" s="147"/>
      <c r="H462" s="147"/>
      <c r="R462" s="147"/>
      <c r="S462" s="147"/>
      <c r="T462" s="147"/>
      <c r="U462" s="147"/>
      <c r="V462" s="147"/>
      <c r="W462" s="147"/>
      <c r="X462" s="147"/>
      <c r="Y462" s="147"/>
      <c r="Z462" s="147"/>
      <c r="AA462" s="147"/>
      <c r="AB462" s="147"/>
      <c r="AC462" s="147"/>
    </row>
    <row r="463" spans="1:29" ht="14.25">
      <c r="A463" s="147"/>
      <c r="B463" s="147"/>
      <c r="C463" s="147"/>
      <c r="D463" s="147"/>
      <c r="E463" s="147"/>
      <c r="F463" s="147"/>
      <c r="G463" s="147"/>
      <c r="H463" s="147"/>
      <c r="R463" s="147"/>
      <c r="S463" s="147"/>
      <c r="T463" s="147"/>
      <c r="U463" s="147"/>
      <c r="V463" s="147"/>
      <c r="W463" s="147"/>
      <c r="X463" s="147"/>
      <c r="Y463" s="147"/>
      <c r="Z463" s="147"/>
      <c r="AA463" s="147"/>
      <c r="AB463" s="147"/>
      <c r="AC463" s="147"/>
    </row>
    <row r="464" spans="1:29" ht="14.25">
      <c r="A464" s="147"/>
      <c r="B464" s="147"/>
      <c r="C464" s="147"/>
      <c r="D464" s="147"/>
      <c r="E464" s="147"/>
      <c r="F464" s="147"/>
      <c r="G464" s="147"/>
      <c r="H464" s="147"/>
      <c r="R464" s="147"/>
      <c r="S464" s="147"/>
      <c r="T464" s="147"/>
      <c r="U464" s="147"/>
      <c r="V464" s="147"/>
      <c r="W464" s="147"/>
      <c r="X464" s="147"/>
      <c r="Y464" s="147"/>
      <c r="Z464" s="147"/>
      <c r="AA464" s="147"/>
      <c r="AB464" s="147"/>
      <c r="AC464" s="147"/>
    </row>
    <row r="465" spans="1:29" ht="14.25">
      <c r="A465" s="147"/>
      <c r="B465" s="147"/>
      <c r="C465" s="147"/>
      <c r="D465" s="147"/>
      <c r="E465" s="147"/>
      <c r="F465" s="147"/>
      <c r="G465" s="147"/>
      <c r="H465" s="147"/>
      <c r="R465" s="147"/>
      <c r="S465" s="147"/>
      <c r="T465" s="147"/>
      <c r="U465" s="147"/>
      <c r="V465" s="147"/>
      <c r="W465" s="147"/>
      <c r="X465" s="147"/>
      <c r="Y465" s="147"/>
      <c r="Z465" s="147"/>
      <c r="AA465" s="147"/>
      <c r="AB465" s="147"/>
      <c r="AC465" s="147"/>
    </row>
    <row r="466" spans="1:29" ht="14.25">
      <c r="A466" s="147"/>
      <c r="B466" s="147"/>
      <c r="C466" s="147"/>
      <c r="D466" s="147"/>
      <c r="E466" s="147"/>
      <c r="F466" s="147"/>
      <c r="G466" s="147"/>
      <c r="H466" s="147"/>
      <c r="R466" s="147"/>
      <c r="S466" s="147"/>
      <c r="T466" s="147"/>
      <c r="U466" s="147"/>
      <c r="V466" s="147"/>
      <c r="W466" s="147"/>
      <c r="X466" s="147"/>
      <c r="Y466" s="147"/>
      <c r="Z466" s="147"/>
      <c r="AA466" s="147"/>
      <c r="AB466" s="147"/>
      <c r="AC466" s="147"/>
    </row>
    <row r="467" spans="1:29" ht="14.25">
      <c r="A467" s="147"/>
      <c r="B467" s="147"/>
      <c r="C467" s="147"/>
      <c r="D467" s="147"/>
      <c r="E467" s="147"/>
      <c r="F467" s="147"/>
      <c r="G467" s="147"/>
      <c r="H467" s="147"/>
      <c r="R467" s="147"/>
      <c r="S467" s="147"/>
      <c r="T467" s="147"/>
      <c r="U467" s="147"/>
      <c r="V467" s="147"/>
      <c r="W467" s="147"/>
      <c r="X467" s="147"/>
      <c r="Y467" s="147"/>
      <c r="Z467" s="147"/>
      <c r="AA467" s="147"/>
      <c r="AB467" s="147"/>
      <c r="AC467" s="147"/>
    </row>
    <row r="468" spans="1:29" ht="14.25">
      <c r="A468" s="147"/>
      <c r="B468" s="147"/>
      <c r="C468" s="147"/>
      <c r="D468" s="147"/>
      <c r="E468" s="147"/>
      <c r="F468" s="147"/>
      <c r="G468" s="147"/>
      <c r="H468" s="147"/>
      <c r="R468" s="147"/>
      <c r="S468" s="147"/>
      <c r="T468" s="147"/>
      <c r="U468" s="147"/>
      <c r="V468" s="147"/>
      <c r="W468" s="147"/>
      <c r="X468" s="147"/>
      <c r="Y468" s="147"/>
      <c r="Z468" s="147"/>
      <c r="AA468" s="147"/>
      <c r="AB468" s="147"/>
      <c r="AC468" s="147"/>
    </row>
    <row r="469" spans="1:29" ht="14.25">
      <c r="A469" s="147"/>
      <c r="B469" s="147"/>
      <c r="C469" s="147"/>
      <c r="D469" s="147"/>
      <c r="E469" s="147"/>
      <c r="F469" s="147"/>
      <c r="G469" s="147"/>
      <c r="H469" s="147"/>
      <c r="R469" s="147"/>
      <c r="S469" s="147"/>
      <c r="T469" s="147"/>
      <c r="U469" s="147"/>
      <c r="V469" s="147"/>
      <c r="W469" s="147"/>
      <c r="X469" s="147"/>
      <c r="Y469" s="147"/>
      <c r="Z469" s="147"/>
      <c r="AA469" s="147"/>
      <c r="AB469" s="147"/>
      <c r="AC469" s="147"/>
    </row>
    <row r="470" spans="1:29" ht="14.25">
      <c r="A470" s="147"/>
      <c r="B470" s="147"/>
      <c r="C470" s="147"/>
      <c r="D470" s="147"/>
      <c r="E470" s="147"/>
      <c r="F470" s="147"/>
      <c r="G470" s="147"/>
      <c r="H470" s="147"/>
      <c r="R470" s="147"/>
      <c r="S470" s="147"/>
      <c r="T470" s="147"/>
      <c r="U470" s="147"/>
      <c r="V470" s="147"/>
      <c r="W470" s="147"/>
      <c r="X470" s="147"/>
      <c r="Y470" s="147"/>
      <c r="Z470" s="147"/>
      <c r="AA470" s="147"/>
      <c r="AB470" s="147"/>
      <c r="AC470" s="147"/>
    </row>
    <row r="471" spans="1:29" ht="14.25">
      <c r="A471" s="147"/>
      <c r="B471" s="147"/>
      <c r="C471" s="147"/>
      <c r="D471" s="147"/>
      <c r="E471" s="147"/>
      <c r="F471" s="147"/>
      <c r="G471" s="147"/>
      <c r="H471" s="147"/>
      <c r="R471" s="147"/>
      <c r="S471" s="147"/>
      <c r="T471" s="147"/>
      <c r="U471" s="147"/>
      <c r="V471" s="147"/>
      <c r="W471" s="147"/>
      <c r="X471" s="147"/>
      <c r="Y471" s="147"/>
      <c r="Z471" s="147"/>
      <c r="AA471" s="147"/>
      <c r="AB471" s="147"/>
      <c r="AC471" s="147"/>
    </row>
    <row r="472" spans="1:29" ht="14.25">
      <c r="A472" s="147"/>
      <c r="B472" s="147"/>
      <c r="C472" s="147"/>
      <c r="D472" s="147"/>
      <c r="E472" s="147"/>
      <c r="F472" s="147"/>
      <c r="G472" s="147"/>
      <c r="H472" s="147"/>
      <c r="R472" s="147"/>
      <c r="S472" s="147"/>
      <c r="T472" s="147"/>
      <c r="U472" s="147"/>
      <c r="V472" s="147"/>
      <c r="W472" s="147"/>
      <c r="X472" s="147"/>
      <c r="Y472" s="147"/>
      <c r="Z472" s="147"/>
      <c r="AA472" s="147"/>
      <c r="AB472" s="147"/>
      <c r="AC472" s="147"/>
    </row>
    <row r="473" spans="1:29" ht="14.25">
      <c r="A473" s="147"/>
      <c r="B473" s="147"/>
      <c r="C473" s="147"/>
      <c r="D473" s="147"/>
      <c r="E473" s="147"/>
      <c r="F473" s="147"/>
      <c r="G473" s="147"/>
      <c r="H473" s="147"/>
      <c r="R473" s="147"/>
      <c r="S473" s="147"/>
      <c r="T473" s="147"/>
      <c r="U473" s="147"/>
      <c r="V473" s="147"/>
      <c r="W473" s="147"/>
      <c r="X473" s="147"/>
      <c r="Y473" s="147"/>
      <c r="Z473" s="147"/>
      <c r="AA473" s="147"/>
      <c r="AB473" s="147"/>
      <c r="AC473" s="147"/>
    </row>
    <row r="474" spans="1:29" ht="14.25">
      <c r="A474" s="147"/>
      <c r="B474" s="147"/>
      <c r="C474" s="147"/>
      <c r="D474" s="147"/>
      <c r="E474" s="147"/>
      <c r="F474" s="147"/>
      <c r="G474" s="147"/>
      <c r="H474" s="147"/>
      <c r="R474" s="147"/>
      <c r="S474" s="147"/>
      <c r="T474" s="147"/>
      <c r="U474" s="147"/>
      <c r="V474" s="147"/>
      <c r="W474" s="147"/>
      <c r="X474" s="147"/>
      <c r="Y474" s="147"/>
      <c r="Z474" s="147"/>
      <c r="AA474" s="147"/>
      <c r="AB474" s="147"/>
      <c r="AC474" s="147"/>
    </row>
    <row r="475" spans="1:29" ht="14.25">
      <c r="A475" s="147"/>
      <c r="B475" s="147"/>
      <c r="C475" s="147"/>
      <c r="D475" s="147"/>
      <c r="E475" s="147"/>
      <c r="F475" s="147"/>
      <c r="G475" s="147"/>
      <c r="H475" s="147"/>
      <c r="R475" s="147"/>
      <c r="S475" s="147"/>
      <c r="T475" s="147"/>
      <c r="U475" s="147"/>
      <c r="V475" s="147"/>
      <c r="W475" s="147"/>
      <c r="X475" s="147"/>
      <c r="Y475" s="147"/>
      <c r="Z475" s="147"/>
      <c r="AA475" s="147"/>
      <c r="AB475" s="147"/>
      <c r="AC475" s="147"/>
    </row>
    <row r="476" spans="1:29" ht="14.25">
      <c r="A476" s="147"/>
      <c r="B476" s="147"/>
      <c r="C476" s="147"/>
      <c r="D476" s="147"/>
      <c r="E476" s="147"/>
      <c r="F476" s="147"/>
      <c r="G476" s="147"/>
      <c r="H476" s="147"/>
      <c r="R476" s="147"/>
      <c r="S476" s="147"/>
      <c r="T476" s="147"/>
      <c r="U476" s="147"/>
      <c r="V476" s="147"/>
      <c r="W476" s="147"/>
      <c r="X476" s="147"/>
      <c r="Y476" s="147"/>
      <c r="Z476" s="147"/>
      <c r="AA476" s="147"/>
      <c r="AB476" s="147"/>
      <c r="AC476" s="147"/>
    </row>
    <row r="477" spans="1:29" ht="14.25">
      <c r="A477" s="147"/>
      <c r="B477" s="147"/>
      <c r="C477" s="147"/>
      <c r="D477" s="147"/>
      <c r="E477" s="147"/>
      <c r="F477" s="147"/>
      <c r="G477" s="147"/>
      <c r="H477" s="147"/>
      <c r="R477" s="147"/>
      <c r="S477" s="147"/>
      <c r="T477" s="147"/>
      <c r="U477" s="147"/>
      <c r="V477" s="147"/>
      <c r="W477" s="147"/>
      <c r="X477" s="147"/>
      <c r="Y477" s="147"/>
      <c r="Z477" s="147"/>
      <c r="AA477" s="147"/>
      <c r="AB477" s="147"/>
      <c r="AC477" s="147"/>
    </row>
    <row r="478" spans="1:29" ht="14.25">
      <c r="A478" s="147"/>
      <c r="B478" s="147"/>
      <c r="C478" s="147"/>
      <c r="D478" s="147"/>
      <c r="E478" s="147"/>
      <c r="F478" s="147"/>
      <c r="G478" s="147"/>
      <c r="H478" s="147"/>
      <c r="R478" s="147"/>
      <c r="S478" s="147"/>
      <c r="T478" s="147"/>
      <c r="U478" s="147"/>
      <c r="V478" s="147"/>
      <c r="W478" s="147"/>
      <c r="X478" s="147"/>
      <c r="Y478" s="147"/>
      <c r="Z478" s="147"/>
      <c r="AA478" s="147"/>
      <c r="AB478" s="147"/>
      <c r="AC478" s="147"/>
    </row>
    <row r="479" spans="1:29" ht="14.25">
      <c r="A479" s="147"/>
      <c r="B479" s="147"/>
      <c r="C479" s="147"/>
      <c r="D479" s="147"/>
      <c r="E479" s="147"/>
      <c r="F479" s="147"/>
      <c r="G479" s="147"/>
      <c r="H479" s="147"/>
      <c r="R479" s="147"/>
      <c r="S479" s="147"/>
      <c r="T479" s="147"/>
      <c r="U479" s="147"/>
      <c r="V479" s="147"/>
      <c r="W479" s="147"/>
      <c r="X479" s="147"/>
      <c r="Y479" s="147"/>
      <c r="Z479" s="147"/>
      <c r="AA479" s="147"/>
      <c r="AB479" s="147"/>
      <c r="AC479" s="147"/>
    </row>
    <row r="480" spans="1:29" ht="14.25">
      <c r="A480" s="147"/>
      <c r="B480" s="147"/>
      <c r="C480" s="147"/>
      <c r="D480" s="147"/>
      <c r="E480" s="147"/>
      <c r="F480" s="147"/>
      <c r="G480" s="147"/>
      <c r="H480" s="147"/>
      <c r="R480" s="147"/>
      <c r="S480" s="147"/>
      <c r="T480" s="147"/>
      <c r="U480" s="147"/>
      <c r="V480" s="147"/>
      <c r="W480" s="147"/>
      <c r="X480" s="147"/>
      <c r="Y480" s="147"/>
      <c r="Z480" s="147"/>
      <c r="AA480" s="147"/>
      <c r="AB480" s="147"/>
      <c r="AC480" s="147"/>
    </row>
    <row r="481" spans="1:29" ht="14.25">
      <c r="A481" s="147"/>
      <c r="B481" s="147"/>
      <c r="C481" s="147"/>
      <c r="D481" s="147"/>
      <c r="E481" s="147"/>
      <c r="F481" s="147"/>
      <c r="G481" s="147"/>
      <c r="H481" s="147"/>
      <c r="R481" s="147"/>
      <c r="S481" s="147"/>
      <c r="T481" s="147"/>
      <c r="U481" s="147"/>
      <c r="V481" s="147"/>
      <c r="W481" s="147"/>
      <c r="X481" s="147"/>
      <c r="Y481" s="147"/>
      <c r="Z481" s="147"/>
      <c r="AA481" s="147"/>
      <c r="AB481" s="147"/>
      <c r="AC481" s="147"/>
    </row>
    <row r="482" spans="1:29" ht="14.25">
      <c r="A482" s="147"/>
      <c r="B482" s="147"/>
      <c r="C482" s="147"/>
      <c r="D482" s="147"/>
      <c r="E482" s="147"/>
      <c r="F482" s="147"/>
      <c r="G482" s="147"/>
      <c r="H482" s="147"/>
      <c r="R482" s="147"/>
      <c r="S482" s="147"/>
      <c r="T482" s="147"/>
      <c r="U482" s="147"/>
      <c r="V482" s="147"/>
      <c r="W482" s="147"/>
      <c r="X482" s="147"/>
      <c r="Y482" s="147"/>
      <c r="Z482" s="147"/>
      <c r="AA482" s="147"/>
      <c r="AB482" s="147"/>
      <c r="AC482" s="147"/>
    </row>
    <row r="483" spans="1:29" ht="14.25">
      <c r="A483" s="147"/>
      <c r="B483" s="147"/>
      <c r="C483" s="147"/>
      <c r="D483" s="147"/>
      <c r="E483" s="147"/>
      <c r="F483" s="147"/>
      <c r="G483" s="147"/>
      <c r="H483" s="147"/>
      <c r="R483" s="147"/>
      <c r="S483" s="147"/>
      <c r="T483" s="147"/>
      <c r="U483" s="147"/>
      <c r="V483" s="147"/>
      <c r="W483" s="147"/>
      <c r="X483" s="147"/>
      <c r="Y483" s="147"/>
      <c r="Z483" s="147"/>
      <c r="AA483" s="147"/>
      <c r="AB483" s="147"/>
      <c r="AC483" s="147"/>
    </row>
    <row r="484" spans="1:29" ht="14.25">
      <c r="A484" s="147"/>
      <c r="B484" s="147"/>
      <c r="C484" s="147"/>
      <c r="D484" s="147"/>
      <c r="E484" s="147"/>
      <c r="F484" s="147"/>
      <c r="G484" s="147"/>
      <c r="H484" s="147"/>
      <c r="R484" s="147"/>
      <c r="S484" s="147"/>
      <c r="T484" s="147"/>
      <c r="U484" s="147"/>
      <c r="V484" s="147"/>
      <c r="W484" s="147"/>
      <c r="X484" s="147"/>
      <c r="Y484" s="147"/>
      <c r="Z484" s="147"/>
      <c r="AA484" s="147"/>
      <c r="AB484" s="147"/>
      <c r="AC484" s="147"/>
    </row>
    <row r="485" spans="1:29" ht="14.25">
      <c r="A485" s="147"/>
      <c r="B485" s="147"/>
      <c r="C485" s="147"/>
      <c r="D485" s="147"/>
      <c r="E485" s="147"/>
      <c r="F485" s="147"/>
      <c r="G485" s="147"/>
      <c r="H485" s="147"/>
      <c r="R485" s="147"/>
      <c r="S485" s="147"/>
      <c r="T485" s="147"/>
      <c r="U485" s="147"/>
      <c r="V485" s="147"/>
      <c r="W485" s="147"/>
      <c r="X485" s="147"/>
      <c r="Y485" s="147"/>
      <c r="Z485" s="147"/>
      <c r="AA485" s="147"/>
      <c r="AB485" s="147"/>
      <c r="AC485" s="147"/>
    </row>
    <row r="486" spans="1:29" ht="14.25">
      <c r="A486" s="147"/>
      <c r="B486" s="147"/>
      <c r="C486" s="147"/>
      <c r="D486" s="147"/>
      <c r="E486" s="147"/>
      <c r="F486" s="147"/>
      <c r="G486" s="147"/>
      <c r="H486" s="147"/>
      <c r="R486" s="147"/>
      <c r="S486" s="147"/>
      <c r="T486" s="147"/>
      <c r="U486" s="147"/>
      <c r="V486" s="147"/>
      <c r="W486" s="147"/>
      <c r="X486" s="147"/>
      <c r="Y486" s="147"/>
      <c r="Z486" s="147"/>
      <c r="AA486" s="147"/>
      <c r="AB486" s="147"/>
      <c r="AC486" s="147"/>
    </row>
    <row r="487" spans="1:29" ht="14.25">
      <c r="A487" s="147"/>
      <c r="B487" s="147"/>
      <c r="C487" s="147"/>
      <c r="D487" s="147"/>
      <c r="E487" s="147"/>
      <c r="F487" s="147"/>
      <c r="G487" s="147"/>
      <c r="H487" s="147"/>
      <c r="R487" s="147"/>
      <c r="S487" s="147"/>
      <c r="T487" s="147"/>
      <c r="U487" s="147"/>
      <c r="V487" s="147"/>
      <c r="W487" s="147"/>
      <c r="X487" s="147"/>
      <c r="Y487" s="147"/>
      <c r="Z487" s="147"/>
      <c r="AA487" s="147"/>
      <c r="AB487" s="147"/>
      <c r="AC487" s="147"/>
    </row>
    <row r="488" spans="1:29" ht="14.25">
      <c r="A488" s="147"/>
      <c r="B488" s="147"/>
      <c r="C488" s="147"/>
      <c r="D488" s="147"/>
      <c r="E488" s="147"/>
      <c r="F488" s="147"/>
      <c r="G488" s="147"/>
      <c r="H488" s="147"/>
      <c r="R488" s="147"/>
      <c r="S488" s="147"/>
      <c r="T488" s="147"/>
      <c r="U488" s="147"/>
      <c r="V488" s="147"/>
      <c r="W488" s="147"/>
      <c r="X488" s="147"/>
      <c r="Y488" s="147"/>
      <c r="Z488" s="147"/>
      <c r="AA488" s="147"/>
      <c r="AB488" s="147"/>
      <c r="AC488" s="147"/>
    </row>
    <row r="489" spans="1:29" ht="14.25">
      <c r="A489" s="147"/>
      <c r="B489" s="147"/>
      <c r="C489" s="147"/>
      <c r="D489" s="147"/>
      <c r="E489" s="147"/>
      <c r="F489" s="147"/>
      <c r="G489" s="147"/>
      <c r="H489" s="147"/>
      <c r="R489" s="147"/>
      <c r="S489" s="147"/>
      <c r="T489" s="147"/>
      <c r="U489" s="147"/>
      <c r="V489" s="147"/>
      <c r="W489" s="147"/>
      <c r="X489" s="147"/>
      <c r="Y489" s="147"/>
      <c r="Z489" s="147"/>
      <c r="AA489" s="147"/>
      <c r="AB489" s="147"/>
      <c r="AC489" s="147"/>
    </row>
    <row r="490" spans="1:29" ht="14.25">
      <c r="A490" s="147"/>
      <c r="B490" s="147"/>
      <c r="C490" s="147"/>
      <c r="D490" s="147"/>
      <c r="E490" s="147"/>
      <c r="F490" s="147"/>
      <c r="G490" s="147"/>
      <c r="H490" s="147"/>
      <c r="R490" s="147"/>
      <c r="S490" s="147"/>
      <c r="T490" s="147"/>
      <c r="U490" s="147"/>
      <c r="V490" s="147"/>
      <c r="W490" s="147"/>
      <c r="X490" s="147"/>
      <c r="Y490" s="147"/>
      <c r="Z490" s="147"/>
      <c r="AA490" s="147"/>
      <c r="AB490" s="147"/>
      <c r="AC490" s="147"/>
    </row>
    <row r="491" spans="1:29" ht="14.25">
      <c r="A491" s="147"/>
      <c r="B491" s="147"/>
      <c r="C491" s="147"/>
      <c r="D491" s="147"/>
      <c r="E491" s="147"/>
      <c r="F491" s="147"/>
      <c r="G491" s="147"/>
      <c r="H491" s="147"/>
      <c r="R491" s="147"/>
      <c r="S491" s="147"/>
      <c r="T491" s="147"/>
      <c r="U491" s="147"/>
      <c r="V491" s="147"/>
      <c r="W491" s="147"/>
      <c r="X491" s="147"/>
      <c r="Y491" s="147"/>
      <c r="Z491" s="147"/>
      <c r="AA491" s="147"/>
      <c r="AB491" s="147"/>
      <c r="AC491" s="147"/>
    </row>
    <row r="492" spans="1:29" ht="14.25">
      <c r="A492" s="147"/>
      <c r="B492" s="147"/>
      <c r="C492" s="147"/>
      <c r="D492" s="147"/>
      <c r="E492" s="147"/>
      <c r="F492" s="147"/>
      <c r="G492" s="147"/>
      <c r="H492" s="147"/>
      <c r="R492" s="147"/>
      <c r="S492" s="147"/>
      <c r="T492" s="147"/>
      <c r="U492" s="147"/>
      <c r="V492" s="147"/>
      <c r="W492" s="147"/>
      <c r="X492" s="147"/>
      <c r="Y492" s="147"/>
      <c r="Z492" s="147"/>
      <c r="AA492" s="147"/>
      <c r="AB492" s="147"/>
      <c r="AC492" s="147"/>
    </row>
  </sheetData>
  <sheetProtection/>
  <mergeCells count="6">
    <mergeCell ref="R1:AD1"/>
    <mergeCell ref="R4:AD4"/>
    <mergeCell ref="U5:W5"/>
    <mergeCell ref="R6:S6"/>
    <mergeCell ref="V6:W6"/>
    <mergeCell ref="Y6:AD6"/>
  </mergeCells>
  <printOptions/>
  <pageMargins left="0.7086614173228347" right="0.7086614173228347" top="0.7480314960629921" bottom="0.7480314960629921" header="0.31496062992125984" footer="0.31496062992125984"/>
  <pageSetup fitToHeight="3" fitToWidth="1" horizontalDpi="600" verticalDpi="600" orientation="landscape" paperSize="9" scale="47" r:id="rId1"/>
</worksheet>
</file>

<file path=xl/worksheets/sheet13.xml><?xml version="1.0" encoding="utf-8"?>
<worksheet xmlns="http://schemas.openxmlformats.org/spreadsheetml/2006/main" xmlns:r="http://schemas.openxmlformats.org/officeDocument/2006/relationships">
  <dimension ref="A1:T121"/>
  <sheetViews>
    <sheetView zoomScalePageLayoutView="0" workbookViewId="0" topLeftCell="A1">
      <selection activeCell="A10" sqref="A10"/>
    </sheetView>
  </sheetViews>
  <sheetFormatPr defaultColWidth="9.140625" defaultRowHeight="15"/>
  <cols>
    <col min="1" max="1" width="27.57421875" style="5" customWidth="1"/>
    <col min="2" max="2" width="11.140625" style="5" bestFit="1" customWidth="1"/>
    <col min="3" max="3" width="7.57421875" style="5" customWidth="1"/>
    <col min="4" max="4" width="9.140625" style="7" customWidth="1"/>
    <col min="5" max="5" width="16.28125" style="5" customWidth="1"/>
    <col min="6" max="6" width="19.00390625" style="7" customWidth="1"/>
    <col min="7" max="7" width="15.421875" style="7" customWidth="1"/>
    <col min="8" max="8" width="18.00390625" style="7" bestFit="1" customWidth="1"/>
    <col min="9" max="9" width="14.00390625" style="7" customWidth="1"/>
    <col min="10" max="10" width="12.57421875" style="7" customWidth="1"/>
    <col min="11" max="11" width="13.7109375" style="7" customWidth="1"/>
    <col min="12" max="12" width="13.00390625" style="5" customWidth="1"/>
    <col min="13" max="13" width="14.140625" style="5" customWidth="1"/>
    <col min="14" max="14" width="11.00390625" style="5" customWidth="1"/>
    <col min="15" max="15" width="9.140625" style="5" customWidth="1"/>
    <col min="16" max="16" width="11.57421875" style="5" customWidth="1"/>
    <col min="17" max="17" width="14.57421875" style="6" customWidth="1"/>
    <col min="18" max="18" width="20.00390625" style="6" customWidth="1"/>
    <col min="19" max="19" width="13.8515625" style="5" customWidth="1"/>
    <col min="20" max="20" width="12.00390625" style="5" customWidth="1"/>
    <col min="21" max="16384" width="9.140625" style="5" customWidth="1"/>
  </cols>
  <sheetData>
    <row r="1" spans="1:11" ht="20.25">
      <c r="A1" s="33" t="s">
        <v>137</v>
      </c>
      <c r="B1" s="10"/>
      <c r="C1" s="10"/>
      <c r="D1" s="10"/>
      <c r="E1" s="10"/>
      <c r="F1" s="10"/>
      <c r="G1" s="10"/>
      <c r="H1" s="10"/>
      <c r="I1" s="10"/>
      <c r="J1" s="10"/>
      <c r="K1" s="10"/>
    </row>
    <row r="2" spans="1:11" ht="20.25">
      <c r="A2" s="33" t="s">
        <v>160</v>
      </c>
      <c r="B2" s="10"/>
      <c r="C2" s="10"/>
      <c r="D2" s="10"/>
      <c r="E2" s="10"/>
      <c r="F2" s="10"/>
      <c r="G2" s="10"/>
      <c r="H2" s="10"/>
      <c r="I2" s="10"/>
      <c r="J2" s="10"/>
      <c r="K2" s="10"/>
    </row>
    <row r="3" spans="1:13" ht="33.75" customHeight="1">
      <c r="A3" s="182"/>
      <c r="B3" s="182"/>
      <c r="C3" s="182"/>
      <c r="D3" s="182"/>
      <c r="E3" s="182"/>
      <c r="F3" s="182"/>
      <c r="G3" s="182"/>
      <c r="H3" s="182"/>
      <c r="I3" s="182"/>
      <c r="J3" s="182"/>
      <c r="K3" s="182"/>
      <c r="L3" s="182"/>
      <c r="M3" s="41"/>
    </row>
    <row r="4" spans="1:11" ht="20.25">
      <c r="A4" s="33" t="s">
        <v>0</v>
      </c>
      <c r="B4" s="34"/>
      <c r="C4" s="34"/>
      <c r="D4" s="34"/>
      <c r="E4" s="34"/>
      <c r="F4" s="34"/>
      <c r="G4" s="2"/>
      <c r="H4" s="2"/>
      <c r="I4" s="2"/>
      <c r="J4" s="2"/>
      <c r="K4" s="2"/>
    </row>
    <row r="6" spans="1:20" s="30" customFormat="1" ht="34.5" customHeight="1">
      <c r="A6" s="184" t="s">
        <v>1</v>
      </c>
      <c r="B6" s="184" t="s">
        <v>2</v>
      </c>
      <c r="C6" s="184" t="s">
        <v>3</v>
      </c>
      <c r="D6" s="178" t="s">
        <v>5</v>
      </c>
      <c r="E6" s="179" t="s">
        <v>152</v>
      </c>
      <c r="F6" s="176" t="s">
        <v>153</v>
      </c>
      <c r="G6" s="177"/>
      <c r="H6" s="178" t="s">
        <v>149</v>
      </c>
      <c r="I6" s="176" t="s">
        <v>155</v>
      </c>
      <c r="J6" s="177"/>
      <c r="K6" s="177"/>
      <c r="L6" s="183" t="s">
        <v>156</v>
      </c>
      <c r="M6" s="183"/>
      <c r="N6" s="174"/>
      <c r="O6" s="174"/>
      <c r="P6" s="174"/>
      <c r="Q6" s="188"/>
      <c r="R6" s="188"/>
      <c r="S6" s="188"/>
      <c r="T6" s="180"/>
    </row>
    <row r="7" spans="1:20" s="30" customFormat="1" ht="46.5" customHeight="1">
      <c r="A7" s="185"/>
      <c r="B7" s="185"/>
      <c r="C7" s="185"/>
      <c r="D7" s="175"/>
      <c r="E7" s="180"/>
      <c r="F7" s="175" t="s">
        <v>147</v>
      </c>
      <c r="G7" s="175" t="s">
        <v>154</v>
      </c>
      <c r="H7" s="175"/>
      <c r="I7" s="175" t="s">
        <v>7</v>
      </c>
      <c r="J7" s="175" t="s">
        <v>8</v>
      </c>
      <c r="K7" s="175" t="s">
        <v>9</v>
      </c>
      <c r="L7" s="174" t="s">
        <v>150</v>
      </c>
      <c r="M7" s="174" t="s">
        <v>151</v>
      </c>
      <c r="N7" s="17"/>
      <c r="O7" s="174"/>
      <c r="P7" s="174"/>
      <c r="Q7" s="186"/>
      <c r="R7" s="186"/>
      <c r="S7" s="187"/>
      <c r="T7" s="180"/>
    </row>
    <row r="8" spans="1:20" s="30" customFormat="1" ht="27.75" customHeight="1">
      <c r="A8" s="185"/>
      <c r="B8" s="185"/>
      <c r="C8" s="185"/>
      <c r="D8" s="175"/>
      <c r="E8" s="180"/>
      <c r="F8" s="175"/>
      <c r="G8" s="181"/>
      <c r="H8" s="175"/>
      <c r="I8" s="175"/>
      <c r="J8" s="175"/>
      <c r="K8" s="175"/>
      <c r="L8" s="174"/>
      <c r="M8" s="174"/>
      <c r="N8" s="9"/>
      <c r="O8" s="9"/>
      <c r="P8" s="9"/>
      <c r="Q8" s="186"/>
      <c r="R8" s="186"/>
      <c r="S8" s="187"/>
      <c r="T8" s="180"/>
    </row>
    <row r="9" spans="1:20" s="30" customFormat="1" ht="15" customHeight="1">
      <c r="A9" s="46"/>
      <c r="B9" s="46"/>
      <c r="C9" s="46"/>
      <c r="D9" s="15"/>
      <c r="E9" s="46"/>
      <c r="F9" s="25" t="s">
        <v>148</v>
      </c>
      <c r="G9" s="25" t="s">
        <v>148</v>
      </c>
      <c r="H9" s="25" t="s">
        <v>148</v>
      </c>
      <c r="I9" s="25" t="s">
        <v>148</v>
      </c>
      <c r="J9" s="25" t="s">
        <v>148</v>
      </c>
      <c r="K9" s="25" t="s">
        <v>148</v>
      </c>
      <c r="L9" s="16" t="s">
        <v>148</v>
      </c>
      <c r="M9" s="16" t="s">
        <v>148</v>
      </c>
      <c r="N9" s="9"/>
      <c r="O9" s="9"/>
      <c r="P9" s="9"/>
      <c r="Q9" s="44"/>
      <c r="R9" s="44"/>
      <c r="S9" s="45"/>
      <c r="T9" s="43"/>
    </row>
    <row r="10" spans="1:20" ht="14.25">
      <c r="A10" s="1" t="s">
        <v>29</v>
      </c>
      <c r="B10" s="27" t="s">
        <v>11</v>
      </c>
      <c r="C10" s="27">
        <v>2005</v>
      </c>
      <c r="D10" s="47">
        <v>10</v>
      </c>
      <c r="E10" s="27">
        <v>0.004</v>
      </c>
      <c r="F10" s="52">
        <v>1</v>
      </c>
      <c r="G10" s="52">
        <v>38.1</v>
      </c>
      <c r="H10" s="52">
        <v>9.4</v>
      </c>
      <c r="I10" s="52">
        <v>6.6</v>
      </c>
      <c r="J10" s="52">
        <v>7.2</v>
      </c>
      <c r="K10" s="52">
        <v>0.9</v>
      </c>
      <c r="L10" s="52">
        <v>2</v>
      </c>
      <c r="M10" s="52">
        <v>18.5</v>
      </c>
      <c r="N10" s="18"/>
      <c r="O10" s="18"/>
      <c r="P10" s="18"/>
      <c r="Q10" s="20"/>
      <c r="R10" s="20"/>
      <c r="S10" s="18"/>
      <c r="T10" s="18"/>
    </row>
    <row r="11" spans="1:20" ht="15.75" customHeight="1">
      <c r="A11" s="1" t="s">
        <v>100</v>
      </c>
      <c r="B11" s="27" t="s">
        <v>11</v>
      </c>
      <c r="C11" s="27">
        <v>2001</v>
      </c>
      <c r="D11" s="47">
        <v>93</v>
      </c>
      <c r="E11" s="27">
        <v>0.452</v>
      </c>
      <c r="F11" s="52">
        <v>77.4</v>
      </c>
      <c r="G11" s="52">
        <v>58.4</v>
      </c>
      <c r="H11" s="52">
        <v>10.7</v>
      </c>
      <c r="I11" s="52">
        <v>56.9</v>
      </c>
      <c r="J11" s="52">
        <v>60.8</v>
      </c>
      <c r="K11" s="52">
        <v>82</v>
      </c>
      <c r="L11" s="52">
        <v>54.3</v>
      </c>
      <c r="M11" s="52"/>
      <c r="N11" s="18"/>
      <c r="O11" s="18"/>
      <c r="P11" s="18"/>
      <c r="Q11" s="20"/>
      <c r="R11" s="20"/>
      <c r="S11" s="18"/>
      <c r="T11" s="18"/>
    </row>
    <row r="12" spans="1:20" ht="14.25">
      <c r="A12" s="1" t="s">
        <v>136</v>
      </c>
      <c r="B12" s="27" t="s">
        <v>42</v>
      </c>
      <c r="C12" s="27">
        <v>2005</v>
      </c>
      <c r="D12" s="47">
        <v>25</v>
      </c>
      <c r="E12" s="27">
        <v>0.011</v>
      </c>
      <c r="F12" s="52">
        <v>3</v>
      </c>
      <c r="G12" s="52">
        <v>37.7</v>
      </c>
      <c r="H12" s="52">
        <v>5.7</v>
      </c>
      <c r="I12" s="52">
        <v>15.4</v>
      </c>
      <c r="J12" s="52">
        <v>3.8</v>
      </c>
      <c r="K12" s="52">
        <v>4.7</v>
      </c>
      <c r="L12" s="52">
        <v>3.4</v>
      </c>
      <c r="M12" s="52"/>
      <c r="N12" s="18"/>
      <c r="O12" s="18"/>
      <c r="P12" s="18"/>
      <c r="Q12" s="20"/>
      <c r="R12" s="20"/>
      <c r="S12" s="18"/>
      <c r="T12" s="18"/>
    </row>
    <row r="13" spans="1:20" ht="14.25">
      <c r="A13" s="1" t="s">
        <v>37</v>
      </c>
      <c r="B13" s="27" t="s">
        <v>35</v>
      </c>
      <c r="C13" s="27">
        <v>2005</v>
      </c>
      <c r="D13" s="47">
        <v>19</v>
      </c>
      <c r="E13" s="27">
        <v>0.008</v>
      </c>
      <c r="F13" s="52">
        <v>2.3</v>
      </c>
      <c r="G13" s="52">
        <v>36.5</v>
      </c>
      <c r="H13" s="52">
        <v>5.5</v>
      </c>
      <c r="I13" s="52">
        <v>9.5</v>
      </c>
      <c r="J13" s="52">
        <v>14.6</v>
      </c>
      <c r="K13" s="52">
        <v>0.8</v>
      </c>
      <c r="L13" s="52">
        <v>3.7</v>
      </c>
      <c r="M13" s="52">
        <v>50.9</v>
      </c>
      <c r="N13" s="18"/>
      <c r="O13" s="18"/>
      <c r="P13" s="18"/>
      <c r="Q13" s="20"/>
      <c r="R13" s="20"/>
      <c r="S13" s="18"/>
      <c r="T13" s="18"/>
    </row>
    <row r="14" spans="1:20" ht="14.25">
      <c r="A14" s="1" t="s">
        <v>47</v>
      </c>
      <c r="B14" s="27" t="s">
        <v>35</v>
      </c>
      <c r="C14" s="27">
        <v>2006</v>
      </c>
      <c r="D14" s="47">
        <v>32</v>
      </c>
      <c r="E14" s="27">
        <v>0.021</v>
      </c>
      <c r="F14" s="52">
        <v>5.4</v>
      </c>
      <c r="G14" s="52">
        <v>38.6</v>
      </c>
      <c r="H14" s="52">
        <v>12.4</v>
      </c>
      <c r="I14" s="52">
        <v>10.2</v>
      </c>
      <c r="J14" s="52">
        <v>20.3</v>
      </c>
      <c r="K14" s="52">
        <v>4.2</v>
      </c>
      <c r="L14" s="52">
        <v>2</v>
      </c>
      <c r="M14" s="52">
        <v>49.6</v>
      </c>
      <c r="N14" s="18"/>
      <c r="O14" s="18"/>
      <c r="P14" s="18"/>
      <c r="Q14" s="20"/>
      <c r="R14" s="20"/>
      <c r="S14" s="18"/>
      <c r="T14" s="18"/>
    </row>
    <row r="15" spans="1:20" ht="14.25">
      <c r="A15" s="1" t="s">
        <v>82</v>
      </c>
      <c r="B15" s="27" t="s">
        <v>35</v>
      </c>
      <c r="C15" s="27">
        <v>2007</v>
      </c>
      <c r="D15" s="47">
        <v>73</v>
      </c>
      <c r="E15" s="27">
        <v>0.291</v>
      </c>
      <c r="F15" s="52">
        <v>57.8</v>
      </c>
      <c r="G15" s="52">
        <v>50.4</v>
      </c>
      <c r="H15" s="52">
        <v>21.2</v>
      </c>
      <c r="I15" s="52">
        <v>31.4</v>
      </c>
      <c r="J15" s="52">
        <v>53.1</v>
      </c>
      <c r="K15" s="52">
        <v>76.3</v>
      </c>
      <c r="L15" s="52">
        <v>49.6</v>
      </c>
      <c r="M15" s="52">
        <v>40</v>
      </c>
      <c r="N15" s="18"/>
      <c r="O15" s="18"/>
      <c r="P15" s="18"/>
      <c r="Q15" s="20"/>
      <c r="R15" s="20"/>
      <c r="S15" s="18"/>
      <c r="T15" s="18"/>
    </row>
    <row r="16" spans="1:20" ht="14.25">
      <c r="A16" s="1" t="s">
        <v>13</v>
      </c>
      <c r="B16" s="27" t="s">
        <v>11</v>
      </c>
      <c r="C16" s="27">
        <v>2005</v>
      </c>
      <c r="D16" s="47">
        <v>3</v>
      </c>
      <c r="E16" s="27">
        <v>0</v>
      </c>
      <c r="F16" s="52">
        <v>0</v>
      </c>
      <c r="G16" s="52">
        <v>35.1</v>
      </c>
      <c r="H16" s="52">
        <v>0.8</v>
      </c>
      <c r="I16" s="52">
        <v>2</v>
      </c>
      <c r="J16" s="52">
        <v>3.1</v>
      </c>
      <c r="K16" s="52">
        <v>0.1</v>
      </c>
      <c r="L16" s="52">
        <v>2</v>
      </c>
      <c r="M16" s="52">
        <v>17.4</v>
      </c>
      <c r="N16" s="18"/>
      <c r="O16" s="18"/>
      <c r="P16" s="18"/>
      <c r="Q16" s="20"/>
      <c r="R16" s="20"/>
      <c r="S16" s="18"/>
      <c r="T16" s="18"/>
    </row>
    <row r="17" spans="1:20" ht="14.25">
      <c r="A17" s="1" t="s">
        <v>48</v>
      </c>
      <c r="B17" s="27" t="s">
        <v>11</v>
      </c>
      <c r="C17" s="27">
        <v>2006</v>
      </c>
      <c r="D17" s="47">
        <v>35</v>
      </c>
      <c r="E17" s="27">
        <v>0.024</v>
      </c>
      <c r="F17" s="52">
        <v>5.6</v>
      </c>
      <c r="G17" s="52">
        <v>42.6</v>
      </c>
      <c r="H17" s="52">
        <v>7.6</v>
      </c>
      <c r="I17" s="52">
        <v>8.5</v>
      </c>
      <c r="J17" s="52">
        <v>13.3</v>
      </c>
      <c r="K17" s="52">
        <v>7</v>
      </c>
      <c r="L17" s="52"/>
      <c r="M17" s="52"/>
      <c r="N17" s="18"/>
      <c r="O17" s="18"/>
      <c r="P17" s="18"/>
      <c r="Q17" s="20"/>
      <c r="R17" s="20"/>
      <c r="S17" s="18"/>
      <c r="T17" s="18"/>
    </row>
    <row r="18" spans="1:20" ht="14.25">
      <c r="A18" s="1" t="s">
        <v>97</v>
      </c>
      <c r="B18" s="27" t="s">
        <v>35</v>
      </c>
      <c r="C18" s="27">
        <v>2006</v>
      </c>
      <c r="D18" s="47">
        <v>90</v>
      </c>
      <c r="E18" s="27">
        <v>0.412</v>
      </c>
      <c r="F18" s="52">
        <v>72</v>
      </c>
      <c r="G18" s="52">
        <v>57.3</v>
      </c>
      <c r="H18" s="52">
        <v>13.2</v>
      </c>
      <c r="I18" s="52">
        <v>62.8</v>
      </c>
      <c r="J18" s="52">
        <v>51.7</v>
      </c>
      <c r="K18" s="52">
        <v>79.1</v>
      </c>
      <c r="L18" s="52">
        <v>47.3</v>
      </c>
      <c r="M18" s="52">
        <v>39</v>
      </c>
      <c r="N18" s="18"/>
      <c r="O18" s="18"/>
      <c r="P18" s="18"/>
      <c r="Q18" s="20"/>
      <c r="R18" s="20"/>
      <c r="S18" s="18"/>
      <c r="T18" s="18"/>
    </row>
    <row r="19" spans="1:20" ht="14.25">
      <c r="A19" s="1" t="s">
        <v>71</v>
      </c>
      <c r="B19" s="27" t="s">
        <v>35</v>
      </c>
      <c r="C19" s="27">
        <v>2003</v>
      </c>
      <c r="D19" s="47">
        <v>61</v>
      </c>
      <c r="E19" s="27">
        <v>0.175</v>
      </c>
      <c r="F19" s="52">
        <v>36.3</v>
      </c>
      <c r="G19" s="52">
        <v>48.3</v>
      </c>
      <c r="H19" s="52">
        <v>21.6</v>
      </c>
      <c r="I19" s="52">
        <v>37.8</v>
      </c>
      <c r="J19" s="52">
        <v>31.4</v>
      </c>
      <c r="K19" s="52">
        <v>38</v>
      </c>
      <c r="L19" s="52">
        <v>11.7</v>
      </c>
      <c r="M19" s="52">
        <v>37.7</v>
      </c>
      <c r="N19" s="18"/>
      <c r="O19" s="18"/>
      <c r="P19" s="18"/>
      <c r="Q19" s="20"/>
      <c r="R19" s="20"/>
      <c r="S19" s="18"/>
      <c r="T19" s="18"/>
    </row>
    <row r="20" spans="1:20" ht="14.25">
      <c r="A20" s="1" t="s">
        <v>28</v>
      </c>
      <c r="B20" s="27" t="s">
        <v>11</v>
      </c>
      <c r="C20" s="27">
        <v>2006</v>
      </c>
      <c r="D20" s="47">
        <v>8</v>
      </c>
      <c r="E20" s="27">
        <v>0.003</v>
      </c>
      <c r="F20" s="52">
        <v>0.8</v>
      </c>
      <c r="G20" s="52">
        <v>37.2</v>
      </c>
      <c r="H20" s="52">
        <v>7</v>
      </c>
      <c r="I20" s="52">
        <v>11.1</v>
      </c>
      <c r="J20" s="52">
        <v>0.4</v>
      </c>
      <c r="K20" s="52">
        <v>0.8</v>
      </c>
      <c r="L20" s="52">
        <v>2</v>
      </c>
      <c r="M20" s="52">
        <v>19.5</v>
      </c>
      <c r="N20" s="18"/>
      <c r="O20" s="18"/>
      <c r="P20" s="18"/>
      <c r="Q20" s="20"/>
      <c r="R20" s="20"/>
      <c r="S20" s="18"/>
      <c r="T20" s="18"/>
    </row>
    <row r="21" spans="1:20" ht="14.25">
      <c r="A21" s="1" t="s">
        <v>51</v>
      </c>
      <c r="B21" s="27" t="s">
        <v>10</v>
      </c>
      <c r="C21" s="27">
        <v>2003</v>
      </c>
      <c r="D21" s="47">
        <v>48</v>
      </c>
      <c r="E21" s="27">
        <v>0.083</v>
      </c>
      <c r="F21" s="52">
        <v>21.6</v>
      </c>
      <c r="G21" s="52">
        <v>38.3</v>
      </c>
      <c r="H21" s="52">
        <v>0.1</v>
      </c>
      <c r="I21" s="52">
        <v>20.2</v>
      </c>
      <c r="J21" s="52">
        <v>5.2</v>
      </c>
      <c r="K21" s="52">
        <v>0.7</v>
      </c>
      <c r="L21" s="52">
        <v>5.2</v>
      </c>
      <c r="M21" s="52">
        <v>21.5</v>
      </c>
      <c r="N21" s="18"/>
      <c r="O21" s="18"/>
      <c r="P21" s="18"/>
      <c r="Q21" s="20"/>
      <c r="R21" s="20"/>
      <c r="S21" s="18"/>
      <c r="T21" s="18"/>
    </row>
    <row r="22" spans="1:20" ht="14.25">
      <c r="A22" s="1" t="s">
        <v>108</v>
      </c>
      <c r="B22" s="27" t="s">
        <v>11</v>
      </c>
      <c r="C22" s="27">
        <v>2006</v>
      </c>
      <c r="D22" s="47">
        <v>101</v>
      </c>
      <c r="E22" s="27">
        <v>0.536</v>
      </c>
      <c r="F22" s="52">
        <v>82.6</v>
      </c>
      <c r="G22" s="52">
        <v>64.9</v>
      </c>
      <c r="H22" s="52">
        <v>8.6</v>
      </c>
      <c r="I22" s="52">
        <v>80.4</v>
      </c>
      <c r="J22" s="52">
        <v>62.9</v>
      </c>
      <c r="K22" s="52">
        <v>81.6</v>
      </c>
      <c r="L22" s="52">
        <v>56.5</v>
      </c>
      <c r="M22" s="52">
        <v>46.4</v>
      </c>
      <c r="N22" s="18"/>
      <c r="O22" s="18"/>
      <c r="P22" s="18"/>
      <c r="Q22" s="20"/>
      <c r="R22" s="20"/>
      <c r="S22" s="18"/>
      <c r="T22" s="18"/>
    </row>
    <row r="23" spans="1:20" ht="14.25">
      <c r="A23" s="1" t="s">
        <v>107</v>
      </c>
      <c r="B23" s="27" t="s">
        <v>11</v>
      </c>
      <c r="C23" s="27">
        <v>2005</v>
      </c>
      <c r="D23" s="47">
        <v>100</v>
      </c>
      <c r="E23" s="27">
        <v>0.53</v>
      </c>
      <c r="F23" s="52">
        <v>84.5</v>
      </c>
      <c r="G23" s="52">
        <v>62.7</v>
      </c>
      <c r="H23" s="52">
        <v>12.2</v>
      </c>
      <c r="I23" s="52">
        <v>71.6</v>
      </c>
      <c r="J23" s="52">
        <v>35.5</v>
      </c>
      <c r="K23" s="52">
        <v>97.3</v>
      </c>
      <c r="L23" s="52">
        <v>81.3</v>
      </c>
      <c r="M23" s="52"/>
      <c r="N23" s="18"/>
      <c r="O23" s="18"/>
      <c r="P23" s="18"/>
      <c r="Q23" s="20"/>
      <c r="R23" s="20"/>
      <c r="S23" s="18"/>
      <c r="T23" s="18"/>
    </row>
    <row r="24" spans="1:20" ht="14.25">
      <c r="A24" s="1" t="s">
        <v>76</v>
      </c>
      <c r="B24" s="27" t="s">
        <v>35</v>
      </c>
      <c r="C24" s="27">
        <v>2005</v>
      </c>
      <c r="D24" s="47">
        <v>67</v>
      </c>
      <c r="E24" s="27">
        <v>0.263</v>
      </c>
      <c r="F24" s="52">
        <v>53.8</v>
      </c>
      <c r="G24" s="52">
        <v>48.9</v>
      </c>
      <c r="H24" s="52">
        <v>20.1</v>
      </c>
      <c r="I24" s="52">
        <v>40.9</v>
      </c>
      <c r="J24" s="52">
        <v>36</v>
      </c>
      <c r="K24" s="52">
        <v>78.3</v>
      </c>
      <c r="L24" s="52">
        <v>25.8</v>
      </c>
      <c r="M24" s="52">
        <v>30.1</v>
      </c>
      <c r="N24" s="18"/>
      <c r="O24" s="18"/>
      <c r="P24" s="18"/>
      <c r="Q24" s="20"/>
      <c r="R24" s="20"/>
      <c r="S24" s="18"/>
      <c r="T24" s="18"/>
    </row>
    <row r="25" spans="1:20" ht="14.25">
      <c r="A25" s="1" t="s">
        <v>84</v>
      </c>
      <c r="B25" s="27" t="s">
        <v>35</v>
      </c>
      <c r="C25" s="27">
        <v>2004</v>
      </c>
      <c r="D25" s="47">
        <v>75</v>
      </c>
      <c r="E25" s="27">
        <v>0.299</v>
      </c>
      <c r="F25" s="52">
        <v>54.6</v>
      </c>
      <c r="G25" s="52">
        <v>54.7</v>
      </c>
      <c r="H25" s="52">
        <v>18.3</v>
      </c>
      <c r="I25" s="52">
        <v>37.4</v>
      </c>
      <c r="J25" s="52">
        <v>42.6</v>
      </c>
      <c r="K25" s="52">
        <v>67.9</v>
      </c>
      <c r="L25" s="52">
        <v>32.8</v>
      </c>
      <c r="M25" s="52">
        <v>39.9</v>
      </c>
      <c r="N25" s="18"/>
      <c r="O25" s="18"/>
      <c r="P25" s="18"/>
      <c r="Q25" s="20"/>
      <c r="R25" s="20"/>
      <c r="S25" s="18"/>
      <c r="T25" s="18"/>
    </row>
    <row r="26" spans="1:20" ht="14.25">
      <c r="A26" s="1" t="s">
        <v>105</v>
      </c>
      <c r="B26" s="27" t="s">
        <v>11</v>
      </c>
      <c r="C26" s="27">
        <v>2000</v>
      </c>
      <c r="D26" s="47">
        <v>98</v>
      </c>
      <c r="E26" s="27">
        <v>0.512</v>
      </c>
      <c r="F26" s="52">
        <v>86.4</v>
      </c>
      <c r="G26" s="52">
        <v>59.3</v>
      </c>
      <c r="H26" s="52">
        <v>11.8</v>
      </c>
      <c r="I26" s="52">
        <v>72.7</v>
      </c>
      <c r="J26" s="52">
        <v>56.2</v>
      </c>
      <c r="K26" s="52">
        <v>92.3</v>
      </c>
      <c r="L26" s="52">
        <v>62.4</v>
      </c>
      <c r="M26" s="52"/>
      <c r="N26" s="18"/>
      <c r="O26" s="18"/>
      <c r="P26" s="18"/>
      <c r="Q26" s="20"/>
      <c r="R26" s="20"/>
      <c r="S26" s="18"/>
      <c r="T26" s="18"/>
    </row>
    <row r="27" spans="1:20" ht="14.25">
      <c r="A27" s="1" t="s">
        <v>90</v>
      </c>
      <c r="B27" s="27" t="s">
        <v>10</v>
      </c>
      <c r="C27" s="27">
        <v>2003</v>
      </c>
      <c r="D27" s="47">
        <v>80</v>
      </c>
      <c r="E27" s="27">
        <v>0.344</v>
      </c>
      <c r="F27" s="52">
        <v>62.9</v>
      </c>
      <c r="G27" s="52">
        <v>54.7</v>
      </c>
      <c r="H27" s="52">
        <v>28.2</v>
      </c>
      <c r="I27" s="52">
        <v>39.4</v>
      </c>
      <c r="J27" s="52">
        <v>8.2</v>
      </c>
      <c r="K27" s="52">
        <v>95.2</v>
      </c>
      <c r="L27" s="52">
        <v>61.9</v>
      </c>
      <c r="M27" s="52"/>
      <c r="N27" s="18"/>
      <c r="O27" s="18"/>
      <c r="P27" s="18"/>
      <c r="Q27" s="20"/>
      <c r="R27" s="20"/>
      <c r="S27" s="18"/>
      <c r="T27" s="18"/>
    </row>
    <row r="28" spans="1:20" ht="14.25">
      <c r="A28" s="1" t="s">
        <v>56</v>
      </c>
      <c r="B28" s="27" t="s">
        <v>10</v>
      </c>
      <c r="C28" s="27">
        <v>2003</v>
      </c>
      <c r="D28" s="47">
        <v>42</v>
      </c>
      <c r="E28" s="27">
        <v>0.056</v>
      </c>
      <c r="F28" s="52">
        <v>12.5</v>
      </c>
      <c r="G28" s="52">
        <v>44.9</v>
      </c>
      <c r="H28" s="52">
        <v>6.3</v>
      </c>
      <c r="I28" s="52">
        <v>10.9</v>
      </c>
      <c r="J28" s="52">
        <v>11.3</v>
      </c>
      <c r="K28" s="52">
        <v>12.4</v>
      </c>
      <c r="L28" s="52">
        <v>15.9</v>
      </c>
      <c r="M28" s="52">
        <v>2.8</v>
      </c>
      <c r="N28" s="18"/>
      <c r="O28" s="18"/>
      <c r="P28" s="18"/>
      <c r="Q28" s="20"/>
      <c r="R28" s="20"/>
      <c r="S28" s="18"/>
      <c r="T28" s="18"/>
    </row>
    <row r="29" spans="1:20" ht="14.25">
      <c r="A29" s="1" t="s">
        <v>52</v>
      </c>
      <c r="B29" s="27" t="s">
        <v>35</v>
      </c>
      <c r="C29" s="27">
        <v>2005</v>
      </c>
      <c r="D29" s="47">
        <v>39</v>
      </c>
      <c r="E29" s="27">
        <v>0.041</v>
      </c>
      <c r="F29" s="52">
        <v>9.2</v>
      </c>
      <c r="G29" s="52">
        <v>44.1</v>
      </c>
      <c r="H29" s="52">
        <v>8.299999</v>
      </c>
      <c r="I29" s="52">
        <v>13.2</v>
      </c>
      <c r="J29" s="52">
        <v>17.5</v>
      </c>
      <c r="K29" s="52">
        <v>9.700001</v>
      </c>
      <c r="L29" s="52">
        <v>16</v>
      </c>
      <c r="M29" s="52">
        <v>45.1</v>
      </c>
      <c r="N29" s="18"/>
      <c r="O29" s="18"/>
      <c r="P29" s="18"/>
      <c r="Q29" s="20"/>
      <c r="R29" s="20"/>
      <c r="S29" s="18"/>
      <c r="T29" s="18"/>
    </row>
    <row r="30" spans="1:20" ht="14.25">
      <c r="A30" s="1" t="s">
        <v>126</v>
      </c>
      <c r="B30" s="27" t="s">
        <v>11</v>
      </c>
      <c r="C30" s="27">
        <v>2000</v>
      </c>
      <c r="D30" s="47">
        <v>89</v>
      </c>
      <c r="E30" s="27">
        <v>0.408</v>
      </c>
      <c r="F30" s="52">
        <v>73.9</v>
      </c>
      <c r="G30" s="52">
        <v>55.2</v>
      </c>
      <c r="H30" s="52">
        <v>16</v>
      </c>
      <c r="I30" s="52">
        <v>60.1</v>
      </c>
      <c r="J30" s="52">
        <v>45.7</v>
      </c>
      <c r="K30" s="52">
        <v>90.3</v>
      </c>
      <c r="L30" s="52">
        <v>46.1</v>
      </c>
      <c r="M30" s="52"/>
      <c r="N30" s="18"/>
      <c r="O30" s="18"/>
      <c r="P30" s="18"/>
      <c r="Q30" s="20"/>
      <c r="R30" s="20"/>
      <c r="S30" s="18"/>
      <c r="T30" s="18"/>
    </row>
    <row r="31" spans="1:20" ht="14.25">
      <c r="A31" s="1" t="s">
        <v>87</v>
      </c>
      <c r="B31" s="27" t="s">
        <v>35</v>
      </c>
      <c r="C31" s="27">
        <v>2005</v>
      </c>
      <c r="D31" s="47">
        <v>83</v>
      </c>
      <c r="E31" s="27">
        <v>0.353</v>
      </c>
      <c r="F31" s="52">
        <v>61.5</v>
      </c>
      <c r="G31" s="52">
        <v>57.4</v>
      </c>
      <c r="H31" s="52">
        <v>15.3</v>
      </c>
      <c r="I31" s="52">
        <v>62.7</v>
      </c>
      <c r="J31" s="52">
        <v>40.6</v>
      </c>
      <c r="K31" s="52">
        <v>37.7</v>
      </c>
      <c r="L31" s="52">
        <v>23.3</v>
      </c>
      <c r="M31" s="52"/>
      <c r="N31" s="18"/>
      <c r="O31" s="18"/>
      <c r="P31" s="18"/>
      <c r="Q31" s="20"/>
      <c r="R31" s="20"/>
      <c r="S31" s="18"/>
      <c r="T31" s="18"/>
    </row>
    <row r="32" spans="1:20" ht="14.25">
      <c r="A32" s="1" t="s">
        <v>33</v>
      </c>
      <c r="B32" s="27" t="s">
        <v>10</v>
      </c>
      <c r="C32" s="27">
        <v>2003</v>
      </c>
      <c r="D32" s="47">
        <v>28</v>
      </c>
      <c r="E32" s="27">
        <v>0.016</v>
      </c>
      <c r="F32" s="52">
        <v>4.4</v>
      </c>
      <c r="G32" s="52">
        <v>36.3</v>
      </c>
      <c r="H32" s="52">
        <v>0.1</v>
      </c>
      <c r="I32" s="52">
        <v>2.3</v>
      </c>
      <c r="J32" s="52">
        <v>2.4</v>
      </c>
      <c r="K32" s="52">
        <v>0.2</v>
      </c>
      <c r="L32" s="52">
        <v>2</v>
      </c>
      <c r="M32" s="52">
        <v>11.1</v>
      </c>
      <c r="N32" s="18"/>
      <c r="O32" s="18"/>
      <c r="P32" s="18"/>
      <c r="Q32" s="20"/>
      <c r="R32" s="20"/>
      <c r="S32" s="18"/>
      <c r="T32" s="18"/>
    </row>
    <row r="33" spans="1:20" ht="14.25">
      <c r="A33" s="1" t="s">
        <v>12</v>
      </c>
      <c r="B33" s="27" t="s">
        <v>10</v>
      </c>
      <c r="C33" s="27">
        <v>2003</v>
      </c>
      <c r="D33" s="47">
        <v>23</v>
      </c>
      <c r="E33" s="27">
        <v>0.01</v>
      </c>
      <c r="F33" s="52">
        <v>3.1</v>
      </c>
      <c r="G33" s="52">
        <v>33.4</v>
      </c>
      <c r="H33" s="52">
        <v>0</v>
      </c>
      <c r="I33" s="52">
        <v>0</v>
      </c>
      <c r="J33" s="52">
        <v>3.1</v>
      </c>
      <c r="K33" s="52">
        <v>0</v>
      </c>
      <c r="L33" s="52"/>
      <c r="M33" s="52"/>
      <c r="N33" s="18"/>
      <c r="O33" s="18"/>
      <c r="P33" s="18"/>
      <c r="Q33" s="20"/>
      <c r="R33" s="20"/>
      <c r="S33" s="18"/>
      <c r="T33" s="18"/>
    </row>
    <row r="34" spans="1:20" ht="14.25">
      <c r="A34" s="1" t="s">
        <v>96</v>
      </c>
      <c r="B34" s="27" t="s">
        <v>35</v>
      </c>
      <c r="C34" s="27">
        <v>2007</v>
      </c>
      <c r="D34" s="47">
        <v>88</v>
      </c>
      <c r="E34" s="27">
        <v>0.393</v>
      </c>
      <c r="F34" s="52">
        <v>73.2</v>
      </c>
      <c r="G34" s="52">
        <v>53.7</v>
      </c>
      <c r="H34" s="52">
        <v>16.1</v>
      </c>
      <c r="I34" s="52">
        <v>48.4</v>
      </c>
      <c r="J34" s="52">
        <v>48.2</v>
      </c>
      <c r="K34" s="52">
        <v>85.5</v>
      </c>
      <c r="L34" s="52">
        <v>59.2</v>
      </c>
      <c r="M34" s="52">
        <v>71.3</v>
      </c>
      <c r="N34" s="18"/>
      <c r="O34" s="18"/>
      <c r="P34" s="18"/>
      <c r="Q34" s="20"/>
      <c r="R34" s="20"/>
      <c r="S34" s="18"/>
      <c r="T34" s="18"/>
    </row>
    <row r="35" spans="1:20" ht="14.25">
      <c r="A35" s="1" t="s">
        <v>66</v>
      </c>
      <c r="B35" s="28" t="s">
        <v>11</v>
      </c>
      <c r="C35" s="28">
        <v>2006</v>
      </c>
      <c r="D35" s="48">
        <v>54</v>
      </c>
      <c r="E35" s="28">
        <v>0.139</v>
      </c>
      <c r="F35" s="53">
        <v>29.3</v>
      </c>
      <c r="G35" s="53">
        <v>47.3</v>
      </c>
      <c r="H35" s="53">
        <v>16.1</v>
      </c>
      <c r="I35" s="53">
        <v>39.3</v>
      </c>
      <c r="J35" s="53">
        <v>25.6</v>
      </c>
      <c r="K35" s="53">
        <v>28.1</v>
      </c>
      <c r="L35" s="53">
        <v>18.8</v>
      </c>
      <c r="M35" s="53"/>
      <c r="N35" s="23"/>
      <c r="O35" s="23"/>
      <c r="P35" s="23"/>
      <c r="Q35" s="32"/>
      <c r="R35" s="32"/>
      <c r="S35" s="23"/>
      <c r="T35" s="23"/>
    </row>
    <row r="36" spans="1:20" ht="14.25">
      <c r="A36" s="1" t="s">
        <v>54</v>
      </c>
      <c r="B36" s="23" t="s">
        <v>11</v>
      </c>
      <c r="C36" s="23">
        <v>2000</v>
      </c>
      <c r="D36" s="49">
        <v>40</v>
      </c>
      <c r="E36" s="23">
        <v>0.048</v>
      </c>
      <c r="F36" s="54">
        <v>11.1</v>
      </c>
      <c r="G36" s="54">
        <v>43.3</v>
      </c>
      <c r="H36" s="54">
        <v>13.2</v>
      </c>
      <c r="I36" s="54">
        <v>17.5</v>
      </c>
      <c r="J36" s="54">
        <v>13.1</v>
      </c>
      <c r="K36" s="54">
        <v>13.2</v>
      </c>
      <c r="L36" s="54">
        <v>4.4</v>
      </c>
      <c r="M36" s="54">
        <v>48.5</v>
      </c>
      <c r="N36" s="23"/>
      <c r="O36" s="23"/>
      <c r="P36" s="23"/>
      <c r="Q36" s="32"/>
      <c r="R36" s="32"/>
      <c r="S36" s="23"/>
      <c r="T36" s="23"/>
    </row>
    <row r="37" spans="1:20" ht="14.25">
      <c r="A37" s="1" t="s">
        <v>40</v>
      </c>
      <c r="B37" s="18" t="s">
        <v>10</v>
      </c>
      <c r="C37" s="18">
        <v>2003</v>
      </c>
      <c r="D37" s="50">
        <v>21</v>
      </c>
      <c r="E37" s="18">
        <v>0.009</v>
      </c>
      <c r="F37" s="55">
        <v>2.2</v>
      </c>
      <c r="G37" s="55">
        <v>41.6</v>
      </c>
      <c r="H37" s="55">
        <v>2.1</v>
      </c>
      <c r="I37" s="55">
        <v>2.3</v>
      </c>
      <c r="J37" s="55">
        <v>4.6</v>
      </c>
      <c r="K37" s="55">
        <v>3.9</v>
      </c>
      <c r="L37" s="55">
        <v>4.7</v>
      </c>
      <c r="M37" s="55">
        <v>38.3</v>
      </c>
      <c r="N37" s="18"/>
      <c r="O37" s="18"/>
      <c r="P37" s="18"/>
      <c r="Q37" s="20"/>
      <c r="R37" s="20"/>
      <c r="S37" s="18"/>
      <c r="T37" s="18"/>
    </row>
    <row r="38" spans="1:20" ht="14.25">
      <c r="A38" s="1" t="s">
        <v>49</v>
      </c>
      <c r="B38" s="18" t="s">
        <v>35</v>
      </c>
      <c r="C38" s="18">
        <v>2008</v>
      </c>
      <c r="D38" s="50">
        <v>36</v>
      </c>
      <c r="E38" s="18">
        <v>0.026</v>
      </c>
      <c r="F38" s="55">
        <v>6.4</v>
      </c>
      <c r="G38" s="55">
        <v>40.4</v>
      </c>
      <c r="H38" s="55">
        <v>7.2</v>
      </c>
      <c r="I38" s="55">
        <v>18</v>
      </c>
      <c r="J38" s="55">
        <v>16.9</v>
      </c>
      <c r="K38" s="55">
        <v>0.9</v>
      </c>
      <c r="L38" s="55">
        <v>2</v>
      </c>
      <c r="M38" s="55">
        <v>16.7</v>
      </c>
      <c r="N38" s="18"/>
      <c r="O38" s="18"/>
      <c r="P38" s="18"/>
      <c r="Q38" s="20"/>
      <c r="R38" s="20"/>
      <c r="S38" s="18"/>
      <c r="T38" s="18"/>
    </row>
    <row r="39" spans="1:20" ht="14.25">
      <c r="A39" s="1" t="s">
        <v>50</v>
      </c>
      <c r="B39" s="18" t="s">
        <v>10</v>
      </c>
      <c r="C39" s="18">
        <v>2003</v>
      </c>
      <c r="D39" s="50">
        <v>37</v>
      </c>
      <c r="E39" s="18">
        <v>0.026</v>
      </c>
      <c r="F39" s="55">
        <v>7.2</v>
      </c>
      <c r="G39" s="55">
        <v>36.5</v>
      </c>
      <c r="H39" s="55">
        <v>1.3</v>
      </c>
      <c r="I39" s="55">
        <v>7.3</v>
      </c>
      <c r="J39" s="55">
        <v>5.1</v>
      </c>
      <c r="K39" s="55">
        <v>0.1</v>
      </c>
      <c r="L39" s="55">
        <v>2</v>
      </c>
      <c r="M39" s="55"/>
      <c r="N39" s="18"/>
      <c r="O39" s="18"/>
      <c r="P39" s="18"/>
      <c r="Q39" s="20"/>
      <c r="R39" s="20"/>
      <c r="S39" s="18"/>
      <c r="T39" s="18"/>
    </row>
    <row r="40" spans="1:20" ht="14.25">
      <c r="A40" s="12" t="s">
        <v>110</v>
      </c>
      <c r="B40" s="18" t="s">
        <v>35</v>
      </c>
      <c r="C40" s="18">
        <v>2005</v>
      </c>
      <c r="D40" s="50">
        <v>103</v>
      </c>
      <c r="E40" s="18">
        <v>0.58</v>
      </c>
      <c r="F40" s="55">
        <v>89.8</v>
      </c>
      <c r="G40" s="55">
        <v>64.60001</v>
      </c>
      <c r="H40" s="55">
        <v>5.2</v>
      </c>
      <c r="I40" s="55">
        <v>83.9</v>
      </c>
      <c r="J40" s="55">
        <v>48.2</v>
      </c>
      <c r="K40" s="55">
        <v>94.1</v>
      </c>
      <c r="L40" s="55">
        <v>39</v>
      </c>
      <c r="M40" s="55">
        <v>44.2</v>
      </c>
      <c r="N40" s="18"/>
      <c r="O40" s="18"/>
      <c r="P40" s="18"/>
      <c r="Q40" s="20"/>
      <c r="R40" s="20"/>
      <c r="S40" s="18"/>
      <c r="T40" s="18"/>
    </row>
    <row r="41" spans="1:20" ht="14.25">
      <c r="A41" s="12" t="s">
        <v>125</v>
      </c>
      <c r="B41" s="18" t="s">
        <v>35</v>
      </c>
      <c r="C41" s="18">
        <v>2000</v>
      </c>
      <c r="D41" s="50">
        <v>59</v>
      </c>
      <c r="E41" s="18">
        <v>0.161</v>
      </c>
      <c r="F41" s="55">
        <v>35.4</v>
      </c>
      <c r="G41" s="55">
        <v>45.5</v>
      </c>
      <c r="H41" s="55">
        <v>22.4</v>
      </c>
      <c r="I41" s="55">
        <v>19.2</v>
      </c>
      <c r="J41" s="55">
        <v>35.4</v>
      </c>
      <c r="K41" s="55">
        <v>34.8</v>
      </c>
      <c r="L41" s="55">
        <v>4.8</v>
      </c>
      <c r="M41" s="55"/>
      <c r="N41" s="18"/>
      <c r="O41" s="18"/>
      <c r="P41" s="18"/>
      <c r="Q41" s="20"/>
      <c r="R41" s="20"/>
      <c r="S41" s="18"/>
      <c r="T41" s="18"/>
    </row>
    <row r="42" spans="1:20" ht="14.25">
      <c r="A42" s="12" t="s">
        <v>88</v>
      </c>
      <c r="B42" s="18" t="s">
        <v>11</v>
      </c>
      <c r="C42" s="18">
        <v>2006</v>
      </c>
      <c r="D42" s="50">
        <v>78</v>
      </c>
      <c r="E42" s="18">
        <v>0.324</v>
      </c>
      <c r="F42" s="55">
        <v>60.4</v>
      </c>
      <c r="G42" s="55">
        <v>53.6</v>
      </c>
      <c r="H42" s="55">
        <v>17.6</v>
      </c>
      <c r="I42" s="55">
        <v>53.4</v>
      </c>
      <c r="J42" s="55">
        <v>52.1</v>
      </c>
      <c r="K42" s="55">
        <v>60.1</v>
      </c>
      <c r="L42" s="55">
        <v>34.3</v>
      </c>
      <c r="M42" s="55">
        <v>61.3</v>
      </c>
      <c r="N42" s="18"/>
      <c r="O42" s="18"/>
      <c r="P42" s="18"/>
      <c r="Q42" s="20"/>
      <c r="R42" s="20"/>
      <c r="S42" s="18"/>
      <c r="T42" s="18"/>
    </row>
    <row r="43" spans="1:20" ht="14.25">
      <c r="A43" s="1" t="s">
        <v>26</v>
      </c>
      <c r="B43" s="18" t="s">
        <v>11</v>
      </c>
      <c r="C43" s="18">
        <v>2005</v>
      </c>
      <c r="D43" s="50">
        <v>7</v>
      </c>
      <c r="E43" s="18">
        <v>0.003</v>
      </c>
      <c r="F43" s="55">
        <v>0.8</v>
      </c>
      <c r="G43" s="55">
        <v>35.2</v>
      </c>
      <c r="H43" s="55">
        <v>5.3</v>
      </c>
      <c r="I43" s="55">
        <v>2.4</v>
      </c>
      <c r="J43" s="55">
        <v>5.9</v>
      </c>
      <c r="K43" s="55">
        <v>4.6</v>
      </c>
      <c r="L43" s="55">
        <v>13.4</v>
      </c>
      <c r="M43" s="55">
        <v>54.5</v>
      </c>
      <c r="N43" s="18"/>
      <c r="O43" s="18"/>
      <c r="P43" s="18"/>
      <c r="Q43" s="20"/>
      <c r="R43" s="20"/>
      <c r="S43" s="18"/>
      <c r="T43" s="18"/>
    </row>
    <row r="44" spans="1:20" ht="14.25">
      <c r="A44" s="1" t="s">
        <v>68</v>
      </c>
      <c r="B44" s="18" t="s">
        <v>35</v>
      </c>
      <c r="C44" s="18">
        <v>2008</v>
      </c>
      <c r="D44" s="50">
        <v>56</v>
      </c>
      <c r="E44" s="18">
        <v>0.14</v>
      </c>
      <c r="F44" s="55">
        <v>30.1</v>
      </c>
      <c r="G44" s="55">
        <v>46.4</v>
      </c>
      <c r="H44" s="55">
        <v>21.4</v>
      </c>
      <c r="I44" s="55">
        <v>24.1</v>
      </c>
      <c r="J44" s="55">
        <v>17.9</v>
      </c>
      <c r="K44" s="55">
        <v>57.4</v>
      </c>
      <c r="L44" s="55">
        <v>30</v>
      </c>
      <c r="M44" s="55">
        <v>28.5</v>
      </c>
      <c r="N44" s="18"/>
      <c r="O44" s="18"/>
      <c r="P44" s="18"/>
      <c r="Q44" s="20"/>
      <c r="R44" s="20"/>
      <c r="S44" s="18"/>
      <c r="T44" s="18"/>
    </row>
    <row r="45" spans="1:20" ht="14.25">
      <c r="A45" s="12" t="s">
        <v>123</v>
      </c>
      <c r="B45" s="18" t="s">
        <v>10</v>
      </c>
      <c r="C45" s="18">
        <v>2003</v>
      </c>
      <c r="D45" s="50">
        <v>53</v>
      </c>
      <c r="E45" s="18">
        <v>0.127</v>
      </c>
      <c r="F45" s="55">
        <v>25.9</v>
      </c>
      <c r="G45" s="55">
        <v>49.1</v>
      </c>
      <c r="H45" s="55">
        <v>9.8</v>
      </c>
      <c r="I45" s="55">
        <v>26.8</v>
      </c>
      <c r="J45" s="55">
        <v>15</v>
      </c>
      <c r="K45" s="55">
        <v>40.5</v>
      </c>
      <c r="L45" s="55">
        <v>11.7</v>
      </c>
      <c r="M45" s="55">
        <v>51</v>
      </c>
      <c r="N45" s="18"/>
      <c r="O45" s="18"/>
      <c r="P45" s="18"/>
      <c r="Q45" s="20"/>
      <c r="R45" s="20"/>
      <c r="S45" s="18"/>
      <c r="T45" s="18"/>
    </row>
    <row r="46" spans="1:20" ht="14.25">
      <c r="A46" s="1" t="s">
        <v>104</v>
      </c>
      <c r="B46" s="18" t="s">
        <v>35</v>
      </c>
      <c r="C46" s="18">
        <v>2005</v>
      </c>
      <c r="D46" s="50">
        <v>97</v>
      </c>
      <c r="E46" s="18">
        <v>0.505</v>
      </c>
      <c r="F46" s="55">
        <v>82.4</v>
      </c>
      <c r="G46" s="55">
        <v>61.3</v>
      </c>
      <c r="H46" s="55">
        <v>9.4</v>
      </c>
      <c r="I46" s="55">
        <v>74.8</v>
      </c>
      <c r="J46" s="55">
        <v>60.8</v>
      </c>
      <c r="K46" s="55">
        <v>84.4</v>
      </c>
      <c r="L46" s="55">
        <v>70.1</v>
      </c>
      <c r="M46" s="55"/>
      <c r="N46" s="18"/>
      <c r="O46" s="18"/>
      <c r="P46" s="18"/>
      <c r="Q46" s="20"/>
      <c r="R46" s="20"/>
      <c r="S46" s="18"/>
      <c r="T46" s="18"/>
    </row>
    <row r="47" spans="1:20" ht="14.25">
      <c r="A47" s="1" t="s">
        <v>55</v>
      </c>
      <c r="B47" s="18" t="s">
        <v>35</v>
      </c>
      <c r="C47" s="18">
        <v>2005</v>
      </c>
      <c r="D47" s="50">
        <v>41</v>
      </c>
      <c r="E47" s="18">
        <v>0.053</v>
      </c>
      <c r="F47" s="55">
        <v>13.4</v>
      </c>
      <c r="G47" s="55">
        <v>39.5</v>
      </c>
      <c r="H47" s="55">
        <v>6.7</v>
      </c>
      <c r="I47" s="55">
        <v>4.7</v>
      </c>
      <c r="J47" s="55">
        <v>12.4</v>
      </c>
      <c r="K47" s="55">
        <v>10.5</v>
      </c>
      <c r="L47" s="55"/>
      <c r="M47" s="55"/>
      <c r="N47" s="18"/>
      <c r="O47" s="18"/>
      <c r="P47" s="18"/>
      <c r="Q47" s="20"/>
      <c r="R47" s="20"/>
      <c r="S47" s="18"/>
      <c r="T47" s="18"/>
    </row>
    <row r="48" spans="1:20" ht="14.25">
      <c r="A48" s="1" t="s">
        <v>86</v>
      </c>
      <c r="B48" s="18" t="s">
        <v>35</v>
      </c>
      <c r="C48" s="18">
        <v>2006</v>
      </c>
      <c r="D48" s="50">
        <v>77</v>
      </c>
      <c r="E48" s="18">
        <v>0.306</v>
      </c>
      <c r="F48" s="55">
        <v>57.3</v>
      </c>
      <c r="G48" s="55">
        <v>53.3</v>
      </c>
      <c r="H48" s="55">
        <v>18.4</v>
      </c>
      <c r="I48" s="55">
        <v>41</v>
      </c>
      <c r="J48" s="55">
        <v>37.3</v>
      </c>
      <c r="K48" s="55">
        <v>76</v>
      </c>
      <c r="L48" s="55">
        <v>54.9</v>
      </c>
      <c r="M48" s="55"/>
      <c r="N48" s="18"/>
      <c r="O48" s="18"/>
      <c r="P48" s="18"/>
      <c r="Q48" s="20"/>
      <c r="R48" s="20"/>
      <c r="S48" s="18"/>
      <c r="T48" s="18"/>
    </row>
    <row r="49" spans="1:20" ht="14.25">
      <c r="A49" s="1" t="s">
        <v>69</v>
      </c>
      <c r="B49" s="18" t="s">
        <v>35</v>
      </c>
      <c r="C49" s="18">
        <v>2006</v>
      </c>
      <c r="D49" s="50">
        <v>58</v>
      </c>
      <c r="E49" s="18">
        <v>0.159</v>
      </c>
      <c r="F49" s="55">
        <v>32.5</v>
      </c>
      <c r="G49" s="55">
        <v>48.9</v>
      </c>
      <c r="H49" s="55">
        <v>22</v>
      </c>
      <c r="I49" s="55">
        <v>46.6</v>
      </c>
      <c r="J49" s="55">
        <v>21.1</v>
      </c>
      <c r="K49" s="55">
        <v>30.6</v>
      </c>
      <c r="L49" s="55">
        <v>18.2</v>
      </c>
      <c r="M49" s="55">
        <v>50.7</v>
      </c>
      <c r="N49" s="18"/>
      <c r="O49" s="18"/>
      <c r="P49" s="18"/>
      <c r="Q49" s="20"/>
      <c r="R49" s="20"/>
      <c r="S49" s="18"/>
      <c r="T49" s="18"/>
    </row>
    <row r="50" spans="1:20" ht="14.25">
      <c r="A50" s="1" t="s">
        <v>27</v>
      </c>
      <c r="B50" s="18" t="s">
        <v>10</v>
      </c>
      <c r="C50" s="18">
        <v>2003</v>
      </c>
      <c r="D50" s="50">
        <v>27</v>
      </c>
      <c r="E50" s="18">
        <v>0.016</v>
      </c>
      <c r="F50" s="55">
        <v>4.6</v>
      </c>
      <c r="G50" s="55">
        <v>34.3</v>
      </c>
      <c r="H50" s="55">
        <v>0</v>
      </c>
      <c r="I50" s="55">
        <v>0.1</v>
      </c>
      <c r="J50" s="55">
        <v>4.5</v>
      </c>
      <c r="K50" s="55">
        <v>0</v>
      </c>
      <c r="L50" s="55">
        <v>2</v>
      </c>
      <c r="M50" s="55"/>
      <c r="N50" s="18"/>
      <c r="O50" s="18"/>
      <c r="P50" s="18"/>
      <c r="Q50" s="20"/>
      <c r="R50" s="20"/>
      <c r="S50" s="18"/>
      <c r="T50" s="18"/>
    </row>
    <row r="51" spans="1:20" ht="14.25">
      <c r="A51" s="1" t="s">
        <v>83</v>
      </c>
      <c r="B51" s="18" t="s">
        <v>35</v>
      </c>
      <c r="C51" s="18">
        <v>2005</v>
      </c>
      <c r="D51" s="50">
        <v>74</v>
      </c>
      <c r="E51" s="18">
        <v>0.296</v>
      </c>
      <c r="F51" s="55">
        <v>55.4</v>
      </c>
      <c r="G51" s="55">
        <v>53.5</v>
      </c>
      <c r="H51" s="55">
        <v>16.1</v>
      </c>
      <c r="I51" s="55">
        <v>37.5</v>
      </c>
      <c r="J51" s="55">
        <v>56.5</v>
      </c>
      <c r="K51" s="55">
        <v>58.5</v>
      </c>
      <c r="L51" s="55">
        <v>41.6</v>
      </c>
      <c r="M51" s="55">
        <v>28.6</v>
      </c>
      <c r="N51" s="18"/>
      <c r="O51" s="18"/>
      <c r="P51" s="18"/>
      <c r="Q51" s="20"/>
      <c r="R51" s="20"/>
      <c r="S51" s="18"/>
      <c r="T51" s="18"/>
    </row>
    <row r="52" spans="1:20" ht="14.25">
      <c r="A52" s="1" t="s">
        <v>65</v>
      </c>
      <c r="B52" s="18" t="s">
        <v>35</v>
      </c>
      <c r="C52" s="18">
        <v>2007</v>
      </c>
      <c r="D52" s="50">
        <v>52</v>
      </c>
      <c r="E52" s="18">
        <v>0.095</v>
      </c>
      <c r="F52" s="55">
        <v>20.8</v>
      </c>
      <c r="G52" s="55">
        <v>45.9</v>
      </c>
      <c r="H52" s="55">
        <v>12.2</v>
      </c>
      <c r="I52" s="55">
        <v>12.6</v>
      </c>
      <c r="J52" s="55">
        <v>14.4</v>
      </c>
      <c r="K52" s="55">
        <v>31.2</v>
      </c>
      <c r="L52" s="55">
        <v>29.4</v>
      </c>
      <c r="M52" s="55">
        <v>16.7</v>
      </c>
      <c r="N52" s="18"/>
      <c r="O52" s="18"/>
      <c r="P52" s="18"/>
      <c r="Q52" s="20"/>
      <c r="R52" s="20"/>
      <c r="S52" s="18"/>
      <c r="T52" s="18"/>
    </row>
    <row r="53" spans="1:20" ht="14.25">
      <c r="A53" s="1" t="s">
        <v>57</v>
      </c>
      <c r="B53" s="18" t="s">
        <v>11</v>
      </c>
      <c r="C53" s="18">
        <v>2006</v>
      </c>
      <c r="D53" s="50">
        <v>43</v>
      </c>
      <c r="E53" s="18">
        <v>0.059</v>
      </c>
      <c r="F53" s="55">
        <v>14.2</v>
      </c>
      <c r="G53" s="55">
        <v>41.3</v>
      </c>
      <c r="H53" s="55">
        <v>14.3</v>
      </c>
      <c r="I53" s="55">
        <v>32</v>
      </c>
      <c r="J53" s="55">
        <v>20</v>
      </c>
      <c r="K53" s="55">
        <v>5.2</v>
      </c>
      <c r="L53" s="55"/>
      <c r="M53" s="55"/>
      <c r="N53" s="18"/>
      <c r="O53" s="18"/>
      <c r="P53" s="18"/>
      <c r="Q53" s="20"/>
      <c r="R53" s="20"/>
      <c r="S53" s="18"/>
      <c r="T53" s="18"/>
    </row>
    <row r="54" spans="1:20" ht="14.25">
      <c r="A54" s="1" t="s">
        <v>41</v>
      </c>
      <c r="B54" s="18" t="s">
        <v>35</v>
      </c>
      <c r="C54" s="18">
        <v>2007</v>
      </c>
      <c r="D54" s="50">
        <v>22</v>
      </c>
      <c r="E54" s="18">
        <v>0.01</v>
      </c>
      <c r="F54" s="55">
        <v>2.7</v>
      </c>
      <c r="G54" s="55">
        <v>35.4</v>
      </c>
      <c r="H54" s="55">
        <v>1.6</v>
      </c>
      <c r="I54" s="55">
        <v>10.6</v>
      </c>
      <c r="J54" s="55">
        <v>11.9</v>
      </c>
      <c r="K54" s="55">
        <v>0.2</v>
      </c>
      <c r="L54" s="55">
        <v>2</v>
      </c>
      <c r="M54" s="55">
        <v>14.2</v>
      </c>
      <c r="N54" s="18"/>
      <c r="O54" s="18"/>
      <c r="P54" s="18"/>
      <c r="Q54" s="20"/>
      <c r="R54" s="20"/>
      <c r="S54" s="18"/>
      <c r="T54" s="18"/>
    </row>
    <row r="55" spans="1:20" ht="14.25">
      <c r="A55" s="1" t="s">
        <v>24</v>
      </c>
      <c r="B55" s="18" t="s">
        <v>11</v>
      </c>
      <c r="C55" s="18">
        <v>2006</v>
      </c>
      <c r="D55" s="50">
        <v>5</v>
      </c>
      <c r="E55" s="18">
        <v>0.002</v>
      </c>
      <c r="F55" s="55">
        <v>0.6</v>
      </c>
      <c r="G55" s="55">
        <v>36.9</v>
      </c>
      <c r="H55" s="55">
        <v>5</v>
      </c>
      <c r="I55" s="55">
        <v>1.3</v>
      </c>
      <c r="J55" s="55">
        <v>9.8</v>
      </c>
      <c r="K55" s="55">
        <v>1.1</v>
      </c>
      <c r="L55" s="55">
        <v>2</v>
      </c>
      <c r="M55" s="55">
        <v>15.4</v>
      </c>
      <c r="N55" s="18"/>
      <c r="O55" s="18"/>
      <c r="P55" s="18"/>
      <c r="Q55" s="20"/>
      <c r="R55" s="20"/>
      <c r="S55" s="18"/>
      <c r="T55" s="18"/>
    </row>
    <row r="56" spans="1:20" ht="14.25">
      <c r="A56" s="1" t="s">
        <v>85</v>
      </c>
      <c r="B56" s="18" t="s">
        <v>35</v>
      </c>
      <c r="C56" s="18">
        <v>2003</v>
      </c>
      <c r="D56" s="50">
        <v>76</v>
      </c>
      <c r="E56" s="18">
        <v>0.302</v>
      </c>
      <c r="F56" s="55">
        <v>60.4</v>
      </c>
      <c r="G56" s="55">
        <v>50</v>
      </c>
      <c r="H56" s="55">
        <v>23.2</v>
      </c>
      <c r="I56" s="55">
        <v>21.9</v>
      </c>
      <c r="J56" s="55">
        <v>41.4</v>
      </c>
      <c r="K56" s="55">
        <v>86.2</v>
      </c>
      <c r="L56" s="55">
        <v>19.7</v>
      </c>
      <c r="M56" s="55">
        <v>46.6</v>
      </c>
      <c r="N56" s="18"/>
      <c r="O56" s="18"/>
      <c r="P56" s="18"/>
      <c r="Q56" s="20"/>
      <c r="R56" s="20"/>
      <c r="S56" s="18"/>
      <c r="T56" s="18"/>
    </row>
    <row r="57" spans="1:20" ht="14.25">
      <c r="A57" s="1" t="s">
        <v>45</v>
      </c>
      <c r="B57" s="18" t="s">
        <v>11</v>
      </c>
      <c r="C57" s="18">
        <v>2006</v>
      </c>
      <c r="D57" s="50">
        <v>29</v>
      </c>
      <c r="E57" s="18">
        <v>0.019</v>
      </c>
      <c r="F57" s="55">
        <v>4.9</v>
      </c>
      <c r="G57" s="55">
        <v>38.8</v>
      </c>
      <c r="H57" s="55">
        <v>9.2</v>
      </c>
      <c r="I57" s="55">
        <v>18.7</v>
      </c>
      <c r="J57" s="55">
        <v>2.1</v>
      </c>
      <c r="K57" s="55">
        <v>8.299999</v>
      </c>
      <c r="L57" s="55">
        <v>3.4</v>
      </c>
      <c r="M57" s="55">
        <v>43.1</v>
      </c>
      <c r="N57" s="18"/>
      <c r="O57" s="18"/>
      <c r="P57" s="18"/>
      <c r="Q57" s="20"/>
      <c r="R57" s="20"/>
      <c r="S57" s="18"/>
      <c r="T57" s="18"/>
    </row>
    <row r="58" spans="1:20" ht="14.25">
      <c r="A58" s="1" t="s">
        <v>77</v>
      </c>
      <c r="B58" s="18" t="s">
        <v>11</v>
      </c>
      <c r="C58" s="18">
        <v>2006</v>
      </c>
      <c r="D58" s="50">
        <v>68</v>
      </c>
      <c r="E58" s="18">
        <v>0.267</v>
      </c>
      <c r="F58" s="55">
        <v>47.2</v>
      </c>
      <c r="G58" s="55">
        <v>56.5</v>
      </c>
      <c r="H58" s="55">
        <v>14.1</v>
      </c>
      <c r="I58" s="55">
        <v>43.9</v>
      </c>
      <c r="J58" s="55">
        <v>22.3</v>
      </c>
      <c r="K58" s="55">
        <v>59.7</v>
      </c>
      <c r="L58" s="55">
        <v>44</v>
      </c>
      <c r="M58" s="55">
        <v>33.5</v>
      </c>
      <c r="N58" s="18"/>
      <c r="O58" s="18"/>
      <c r="P58" s="18"/>
      <c r="Q58" s="20"/>
      <c r="R58" s="20"/>
      <c r="S58" s="18"/>
      <c r="T58" s="18"/>
    </row>
    <row r="59" spans="1:20" ht="14.25">
      <c r="A59" s="1" t="s">
        <v>129</v>
      </c>
      <c r="B59" s="18" t="s">
        <v>10</v>
      </c>
      <c r="C59" s="18">
        <v>2003</v>
      </c>
      <c r="D59" s="50">
        <v>13</v>
      </c>
      <c r="E59" s="18">
        <v>0.006</v>
      </c>
      <c r="F59" s="55">
        <v>1.6</v>
      </c>
      <c r="G59" s="55">
        <v>37.9</v>
      </c>
      <c r="H59" s="55">
        <v>0</v>
      </c>
      <c r="I59" s="55">
        <v>0.1</v>
      </c>
      <c r="J59" s="55">
        <v>1.6</v>
      </c>
      <c r="K59" s="55">
        <v>0</v>
      </c>
      <c r="L59" s="55">
        <v>2</v>
      </c>
      <c r="M59" s="55">
        <v>5.9</v>
      </c>
      <c r="N59" s="18"/>
      <c r="O59" s="18"/>
      <c r="P59" s="18"/>
      <c r="Q59" s="20"/>
      <c r="R59" s="20"/>
      <c r="S59" s="18"/>
      <c r="T59" s="18"/>
    </row>
    <row r="60" spans="1:20" ht="14.25">
      <c r="A60" s="1" t="s">
        <v>75</v>
      </c>
      <c r="B60" s="18" t="s">
        <v>35</v>
      </c>
      <c r="C60" s="18">
        <v>2004</v>
      </c>
      <c r="D60" s="50">
        <v>65</v>
      </c>
      <c r="E60" s="18">
        <v>0.22</v>
      </c>
      <c r="F60" s="55">
        <v>48.1</v>
      </c>
      <c r="G60" s="55">
        <v>45.8</v>
      </c>
      <c r="H60" s="55">
        <v>27.5</v>
      </c>
      <c r="I60" s="55">
        <v>29.7</v>
      </c>
      <c r="J60" s="55">
        <v>22.1</v>
      </c>
      <c r="K60" s="55">
        <v>82.4</v>
      </c>
      <c r="L60" s="55">
        <v>43.4</v>
      </c>
      <c r="M60" s="55">
        <v>56.3</v>
      </c>
      <c r="N60" s="18"/>
      <c r="O60" s="18"/>
      <c r="P60" s="18"/>
      <c r="Q60" s="20"/>
      <c r="R60" s="20"/>
      <c r="S60" s="18"/>
      <c r="T60" s="18"/>
    </row>
    <row r="61" spans="1:20" ht="14.25">
      <c r="A61" s="1" t="s">
        <v>102</v>
      </c>
      <c r="B61" s="23" t="s">
        <v>35</v>
      </c>
      <c r="C61" s="23">
        <v>2007</v>
      </c>
      <c r="D61" s="49">
        <v>95</v>
      </c>
      <c r="E61" s="23">
        <v>0.484</v>
      </c>
      <c r="F61" s="54">
        <v>83.9</v>
      </c>
      <c r="G61" s="54">
        <v>57.7</v>
      </c>
      <c r="H61" s="54">
        <v>9.5</v>
      </c>
      <c r="I61" s="54">
        <v>68.9</v>
      </c>
      <c r="J61" s="54">
        <v>59.6</v>
      </c>
      <c r="K61" s="54">
        <v>91.5</v>
      </c>
      <c r="L61" s="54">
        <v>83.7</v>
      </c>
      <c r="M61" s="54"/>
      <c r="N61" s="23"/>
      <c r="O61" s="23"/>
      <c r="P61" s="23"/>
      <c r="Q61" s="32"/>
      <c r="R61" s="32"/>
      <c r="S61" s="23"/>
      <c r="T61" s="23"/>
    </row>
    <row r="62" spans="1:20" ht="14.25">
      <c r="A62" s="1" t="s">
        <v>36</v>
      </c>
      <c r="B62" s="23" t="s">
        <v>11</v>
      </c>
      <c r="C62" s="23">
        <v>2005</v>
      </c>
      <c r="D62" s="49">
        <v>18</v>
      </c>
      <c r="E62" s="23">
        <v>0.008</v>
      </c>
      <c r="F62" s="54">
        <v>1.9</v>
      </c>
      <c r="G62" s="54">
        <v>40.9</v>
      </c>
      <c r="H62" s="54">
        <v>6.7</v>
      </c>
      <c r="I62" s="54">
        <v>5.9</v>
      </c>
      <c r="J62" s="54">
        <v>7.2</v>
      </c>
      <c r="K62" s="54">
        <v>0.9</v>
      </c>
      <c r="L62" s="54">
        <v>2</v>
      </c>
      <c r="M62" s="54">
        <v>21.7</v>
      </c>
      <c r="N62" s="18"/>
      <c r="O62" s="18"/>
      <c r="P62" s="18"/>
      <c r="Q62" s="20"/>
      <c r="R62" s="20"/>
      <c r="S62" s="18"/>
      <c r="T62" s="18"/>
    </row>
    <row r="63" spans="1:20" ht="14.25">
      <c r="A63" s="1" t="s">
        <v>98</v>
      </c>
      <c r="B63" s="23" t="s">
        <v>35</v>
      </c>
      <c r="C63" s="23">
        <v>2004</v>
      </c>
      <c r="D63" s="49">
        <v>91</v>
      </c>
      <c r="E63" s="23">
        <v>0.413</v>
      </c>
      <c r="F63" s="54">
        <v>70.5</v>
      </c>
      <c r="G63" s="54">
        <v>58.5</v>
      </c>
      <c r="H63" s="54">
        <v>14.8</v>
      </c>
      <c r="I63" s="54">
        <v>55.4</v>
      </c>
      <c r="J63" s="54">
        <v>49.6</v>
      </c>
      <c r="K63" s="54">
        <v>83.7</v>
      </c>
      <c r="L63" s="54">
        <v>67.8</v>
      </c>
      <c r="M63" s="54">
        <v>68.7</v>
      </c>
      <c r="N63" s="23"/>
      <c r="O63" s="23"/>
      <c r="P63" s="23"/>
      <c r="Q63" s="32"/>
      <c r="R63" s="32"/>
      <c r="S63" s="23"/>
      <c r="T63" s="23"/>
    </row>
    <row r="64" spans="1:20" ht="14.25">
      <c r="A64" s="1" t="s">
        <v>95</v>
      </c>
      <c r="B64" s="18" t="s">
        <v>35</v>
      </c>
      <c r="C64" s="18">
        <v>2004</v>
      </c>
      <c r="D64" s="50">
        <v>87</v>
      </c>
      <c r="E64" s="18">
        <v>0.384</v>
      </c>
      <c r="F64" s="55">
        <v>72.3</v>
      </c>
      <c r="G64" s="55">
        <v>53.2</v>
      </c>
      <c r="H64" s="55">
        <v>19.8</v>
      </c>
      <c r="I64" s="55">
        <v>43.6</v>
      </c>
      <c r="J64" s="55">
        <v>45.2</v>
      </c>
      <c r="K64" s="55">
        <v>93.9</v>
      </c>
      <c r="L64" s="55">
        <v>73.9</v>
      </c>
      <c r="M64" s="55">
        <v>52.4</v>
      </c>
      <c r="N64" s="18"/>
      <c r="O64" s="18"/>
      <c r="P64" s="18"/>
      <c r="Q64" s="20"/>
      <c r="R64" s="20"/>
      <c r="S64" s="18"/>
      <c r="T64" s="18"/>
    </row>
    <row r="65" spans="1:20" ht="14.25">
      <c r="A65" s="1" t="s">
        <v>109</v>
      </c>
      <c r="B65" s="18" t="s">
        <v>35</v>
      </c>
      <c r="C65" s="18">
        <v>2006</v>
      </c>
      <c r="D65" s="50">
        <v>102</v>
      </c>
      <c r="E65" s="18">
        <v>0.564</v>
      </c>
      <c r="F65" s="55">
        <v>87.1</v>
      </c>
      <c r="G65" s="55">
        <v>64.7</v>
      </c>
      <c r="H65" s="55">
        <v>7.3</v>
      </c>
      <c r="I65" s="55">
        <v>81.1</v>
      </c>
      <c r="J65" s="55">
        <v>65.8</v>
      </c>
      <c r="K65" s="55">
        <v>86.8</v>
      </c>
      <c r="L65" s="55">
        <v>51.4</v>
      </c>
      <c r="M65" s="55"/>
      <c r="N65" s="18"/>
      <c r="O65" s="18"/>
      <c r="P65" s="18"/>
      <c r="Q65" s="20"/>
      <c r="R65" s="20"/>
      <c r="S65" s="18"/>
      <c r="T65" s="18"/>
    </row>
    <row r="66" spans="1:20" ht="14.25">
      <c r="A66" s="1" t="s">
        <v>133</v>
      </c>
      <c r="B66" s="18" t="s">
        <v>11</v>
      </c>
      <c r="C66" s="18">
        <v>2007</v>
      </c>
      <c r="D66" s="50">
        <v>82</v>
      </c>
      <c r="E66" s="18">
        <v>0.352</v>
      </c>
      <c r="F66" s="55">
        <v>61.7</v>
      </c>
      <c r="G66" s="55">
        <v>57.1</v>
      </c>
      <c r="H66" s="55">
        <v>15.1</v>
      </c>
      <c r="I66" s="55">
        <v>55.3</v>
      </c>
      <c r="J66" s="55">
        <v>44.1</v>
      </c>
      <c r="K66" s="55">
        <v>66.8</v>
      </c>
      <c r="L66" s="55">
        <v>21.2</v>
      </c>
      <c r="M66" s="55">
        <v>46.3</v>
      </c>
      <c r="N66" s="18"/>
      <c r="O66" s="18"/>
      <c r="P66" s="18"/>
      <c r="Q66" s="20"/>
      <c r="R66" s="20"/>
      <c r="S66" s="18"/>
      <c r="T66" s="18"/>
    </row>
    <row r="67" spans="1:20" ht="14.25">
      <c r="A67" s="1" t="s">
        <v>43</v>
      </c>
      <c r="B67" s="18" t="s">
        <v>44</v>
      </c>
      <c r="C67" s="18">
        <v>2006</v>
      </c>
      <c r="D67" s="50">
        <v>26</v>
      </c>
      <c r="E67" s="18">
        <v>0.015</v>
      </c>
      <c r="F67" s="55">
        <v>4</v>
      </c>
      <c r="G67" s="55">
        <v>38.9</v>
      </c>
      <c r="H67" s="55">
        <v>5.8</v>
      </c>
      <c r="I67" s="55">
        <v>10.1</v>
      </c>
      <c r="J67" s="55">
        <v>9.2</v>
      </c>
      <c r="K67" s="55">
        <v>6.7</v>
      </c>
      <c r="L67" s="55">
        <v>4</v>
      </c>
      <c r="M67" s="55">
        <v>47</v>
      </c>
      <c r="N67" s="18"/>
      <c r="O67" s="18"/>
      <c r="P67" s="18"/>
      <c r="Q67" s="20"/>
      <c r="R67" s="20"/>
      <c r="S67" s="18"/>
      <c r="T67" s="18"/>
    </row>
    <row r="68" spans="1:20" ht="14.25">
      <c r="A68" s="1" t="s">
        <v>38</v>
      </c>
      <c r="B68" s="18" t="s">
        <v>35</v>
      </c>
      <c r="C68" s="18">
        <v>2005</v>
      </c>
      <c r="D68" s="50">
        <v>16</v>
      </c>
      <c r="E68" s="18">
        <v>0.007</v>
      </c>
      <c r="F68" s="55">
        <v>2</v>
      </c>
      <c r="G68" s="55">
        <v>37.3</v>
      </c>
      <c r="H68" s="55">
        <v>6.8</v>
      </c>
      <c r="I68" s="55">
        <v>5.1</v>
      </c>
      <c r="J68" s="55">
        <v>10.1</v>
      </c>
      <c r="K68" s="55">
        <v>4.4</v>
      </c>
      <c r="L68" s="55">
        <v>2.4</v>
      </c>
      <c r="M68" s="55">
        <v>48.5</v>
      </c>
      <c r="N68" s="18"/>
      <c r="O68" s="18"/>
      <c r="P68" s="18"/>
      <c r="Q68" s="20"/>
      <c r="R68" s="20"/>
      <c r="S68" s="18"/>
      <c r="T68" s="18"/>
    </row>
    <row r="69" spans="1:20" ht="14.25">
      <c r="A69" s="1" t="s">
        <v>59</v>
      </c>
      <c r="B69" s="18" t="s">
        <v>11</v>
      </c>
      <c r="C69" s="18">
        <v>2005</v>
      </c>
      <c r="D69" s="50">
        <v>46</v>
      </c>
      <c r="E69" s="18">
        <v>0.065</v>
      </c>
      <c r="F69" s="55">
        <v>15.8</v>
      </c>
      <c r="G69" s="55">
        <v>41</v>
      </c>
      <c r="H69" s="55">
        <v>20.6</v>
      </c>
      <c r="I69" s="55">
        <v>6.8</v>
      </c>
      <c r="J69" s="55">
        <v>19</v>
      </c>
      <c r="K69" s="55">
        <v>39.6</v>
      </c>
      <c r="L69" s="55">
        <v>2.2</v>
      </c>
      <c r="M69" s="55">
        <v>36.1</v>
      </c>
      <c r="N69" s="18"/>
      <c r="O69" s="18"/>
      <c r="P69" s="18"/>
      <c r="Q69" s="20"/>
      <c r="R69" s="20"/>
      <c r="S69" s="18"/>
      <c r="T69" s="18"/>
    </row>
    <row r="70" spans="1:20" ht="14.25">
      <c r="A70" s="1" t="s">
        <v>32</v>
      </c>
      <c r="B70" s="18" t="s">
        <v>11</v>
      </c>
      <c r="C70" s="18">
        <v>2005</v>
      </c>
      <c r="D70" s="50">
        <v>15</v>
      </c>
      <c r="E70" s="18">
        <v>0.006</v>
      </c>
      <c r="F70" s="55">
        <v>1.5</v>
      </c>
      <c r="G70" s="55">
        <v>41.6</v>
      </c>
      <c r="H70" s="55">
        <v>1.9</v>
      </c>
      <c r="I70" s="55">
        <v>4.2</v>
      </c>
      <c r="J70" s="55">
        <v>0.8</v>
      </c>
      <c r="K70" s="55">
        <v>0.7</v>
      </c>
      <c r="L70" s="55">
        <v>2</v>
      </c>
      <c r="M70" s="55"/>
      <c r="N70" s="18"/>
      <c r="O70" s="18"/>
      <c r="P70" s="18"/>
      <c r="Q70" s="20"/>
      <c r="R70" s="20"/>
      <c r="S70" s="18"/>
      <c r="T70" s="18"/>
    </row>
    <row r="71" spans="1:20" ht="14.25">
      <c r="A71" s="12" t="s">
        <v>67</v>
      </c>
      <c r="B71" s="18" t="s">
        <v>35</v>
      </c>
      <c r="C71" s="18">
        <v>2004</v>
      </c>
      <c r="D71" s="50">
        <v>55</v>
      </c>
      <c r="E71" s="18">
        <v>0.139</v>
      </c>
      <c r="F71" s="55">
        <v>28.5</v>
      </c>
      <c r="G71" s="55">
        <v>48.8</v>
      </c>
      <c r="H71" s="55">
        <v>11.4</v>
      </c>
      <c r="I71" s="55">
        <v>36.3</v>
      </c>
      <c r="J71" s="55">
        <v>31.5</v>
      </c>
      <c r="K71" s="55">
        <v>21.4</v>
      </c>
      <c r="L71" s="55">
        <v>2.5</v>
      </c>
      <c r="M71" s="55"/>
      <c r="N71" s="18"/>
      <c r="O71" s="18"/>
      <c r="P71" s="18"/>
      <c r="Q71" s="20"/>
      <c r="R71" s="20"/>
      <c r="S71" s="18"/>
      <c r="T71" s="18"/>
    </row>
    <row r="72" spans="1:20" ht="14.25">
      <c r="A72" s="1" t="s">
        <v>101</v>
      </c>
      <c r="B72" s="18" t="s">
        <v>35</v>
      </c>
      <c r="C72" s="18">
        <v>2003</v>
      </c>
      <c r="D72" s="50">
        <v>94</v>
      </c>
      <c r="E72" s="18">
        <v>0.481</v>
      </c>
      <c r="F72" s="55">
        <v>79.8</v>
      </c>
      <c r="G72" s="55">
        <v>60.2</v>
      </c>
      <c r="H72" s="55">
        <v>9.8</v>
      </c>
      <c r="I72" s="55">
        <v>69.1</v>
      </c>
      <c r="J72" s="55">
        <v>52.7</v>
      </c>
      <c r="K72" s="55">
        <v>86.4</v>
      </c>
      <c r="L72" s="55">
        <v>74.7</v>
      </c>
      <c r="M72" s="55">
        <v>55.2</v>
      </c>
      <c r="N72" s="18"/>
      <c r="O72" s="18"/>
      <c r="P72" s="18"/>
      <c r="Q72" s="20"/>
      <c r="R72" s="20"/>
      <c r="S72" s="18"/>
      <c r="T72" s="18"/>
    </row>
    <row r="73" spans="1:20" ht="14.25">
      <c r="A73" s="1" t="s">
        <v>64</v>
      </c>
      <c r="B73" s="18" t="s">
        <v>11</v>
      </c>
      <c r="C73" s="18">
        <v>2000</v>
      </c>
      <c r="D73" s="50">
        <v>57</v>
      </c>
      <c r="E73" s="18">
        <v>0.154</v>
      </c>
      <c r="F73" s="55">
        <v>31.8</v>
      </c>
      <c r="G73" s="55">
        <v>48.3</v>
      </c>
      <c r="H73" s="55">
        <v>13.4</v>
      </c>
      <c r="I73" s="55">
        <v>32.7</v>
      </c>
      <c r="J73" s="55">
        <v>11.7</v>
      </c>
      <c r="K73" s="55">
        <v>22.8</v>
      </c>
      <c r="L73" s="55"/>
      <c r="M73" s="55">
        <v>32</v>
      </c>
      <c r="N73" s="18"/>
      <c r="O73" s="18"/>
      <c r="P73" s="18"/>
      <c r="Q73" s="20"/>
      <c r="R73" s="20"/>
      <c r="S73" s="18"/>
      <c r="T73" s="18"/>
    </row>
    <row r="74" spans="1:20" ht="14.25">
      <c r="A74" s="1" t="s">
        <v>73</v>
      </c>
      <c r="B74" s="18" t="s">
        <v>35</v>
      </c>
      <c r="C74" s="18">
        <v>2007</v>
      </c>
      <c r="D74" s="50">
        <v>63</v>
      </c>
      <c r="E74" s="18">
        <v>0.187</v>
      </c>
      <c r="F74" s="55">
        <v>39.6</v>
      </c>
      <c r="G74" s="55">
        <v>47.2</v>
      </c>
      <c r="H74" s="55">
        <v>23.4</v>
      </c>
      <c r="I74" s="55">
        <v>16</v>
      </c>
      <c r="J74" s="55">
        <v>37.2</v>
      </c>
      <c r="K74" s="55">
        <v>60.8</v>
      </c>
      <c r="L74" s="55"/>
      <c r="M74" s="55"/>
      <c r="N74" s="18"/>
      <c r="O74" s="18"/>
      <c r="P74" s="18"/>
      <c r="Q74" s="20"/>
      <c r="R74" s="20"/>
      <c r="S74" s="18"/>
      <c r="T74" s="18"/>
    </row>
    <row r="75" spans="1:20" ht="14.25">
      <c r="A75" s="1" t="s">
        <v>91</v>
      </c>
      <c r="B75" s="18" t="s">
        <v>35</v>
      </c>
      <c r="C75" s="18">
        <v>2006</v>
      </c>
      <c r="D75" s="50">
        <v>81</v>
      </c>
      <c r="E75" s="18">
        <v>0.35</v>
      </c>
      <c r="F75" s="55">
        <v>64.7</v>
      </c>
      <c r="G75" s="55">
        <v>54</v>
      </c>
      <c r="H75" s="55">
        <v>15.6</v>
      </c>
      <c r="I75" s="55">
        <v>38</v>
      </c>
      <c r="J75" s="55">
        <v>58.3</v>
      </c>
      <c r="K75" s="55">
        <v>77.2</v>
      </c>
      <c r="L75" s="55">
        <v>55.1</v>
      </c>
      <c r="M75" s="55">
        <v>30.8</v>
      </c>
      <c r="N75" s="18"/>
      <c r="O75" s="18"/>
      <c r="P75" s="18"/>
      <c r="Q75" s="20"/>
      <c r="R75" s="20"/>
      <c r="S75" s="18"/>
      <c r="T75" s="18"/>
    </row>
    <row r="76" spans="1:20" ht="14.25">
      <c r="A76" s="1" t="s">
        <v>74</v>
      </c>
      <c r="B76" s="18" t="s">
        <v>35</v>
      </c>
      <c r="C76" s="18">
        <v>2001</v>
      </c>
      <c r="D76" s="50">
        <v>64</v>
      </c>
      <c r="E76" s="18">
        <v>0.211</v>
      </c>
      <c r="F76" s="55">
        <v>40.7</v>
      </c>
      <c r="G76" s="55">
        <v>51.9</v>
      </c>
      <c r="H76" s="55">
        <v>15.7</v>
      </c>
      <c r="I76" s="55">
        <v>36.4</v>
      </c>
      <c r="J76" s="55">
        <v>25.9</v>
      </c>
      <c r="K76" s="55">
        <v>54.1</v>
      </c>
      <c r="L76" s="55">
        <v>15.8</v>
      </c>
      <c r="M76" s="55">
        <v>45.8</v>
      </c>
      <c r="N76" s="18"/>
      <c r="O76" s="18"/>
      <c r="P76" s="18"/>
      <c r="Q76" s="20"/>
      <c r="R76" s="20"/>
      <c r="S76" s="18"/>
      <c r="T76" s="18"/>
    </row>
    <row r="77" spans="1:20" ht="14.25">
      <c r="A77" s="1" t="s">
        <v>111</v>
      </c>
      <c r="B77" s="18" t="s">
        <v>35</v>
      </c>
      <c r="C77" s="18">
        <v>2006</v>
      </c>
      <c r="D77" s="50">
        <v>104</v>
      </c>
      <c r="E77" s="18">
        <v>0.642</v>
      </c>
      <c r="F77" s="55">
        <v>92.7</v>
      </c>
      <c r="G77" s="55">
        <v>69.3</v>
      </c>
      <c r="H77" s="55">
        <v>4</v>
      </c>
      <c r="I77" s="55">
        <v>87.1</v>
      </c>
      <c r="J77" s="55">
        <v>64.9</v>
      </c>
      <c r="K77" s="55">
        <v>93</v>
      </c>
      <c r="L77" s="55">
        <v>65.9</v>
      </c>
      <c r="M77" s="55"/>
      <c r="N77" s="18"/>
      <c r="O77" s="18"/>
      <c r="P77" s="18"/>
      <c r="Q77" s="20"/>
      <c r="R77" s="20"/>
      <c r="S77" s="18"/>
      <c r="T77" s="18"/>
    </row>
    <row r="78" spans="1:20" ht="14.25">
      <c r="A78" s="1" t="s">
        <v>93</v>
      </c>
      <c r="B78" s="18" t="s">
        <v>35</v>
      </c>
      <c r="C78" s="18">
        <v>2003</v>
      </c>
      <c r="D78" s="50">
        <v>85</v>
      </c>
      <c r="E78" s="18">
        <v>0.368</v>
      </c>
      <c r="F78" s="55">
        <v>63.5</v>
      </c>
      <c r="G78" s="55">
        <v>57.9</v>
      </c>
      <c r="H78" s="55">
        <v>15.7</v>
      </c>
      <c r="I78" s="55">
        <v>42.4</v>
      </c>
      <c r="J78" s="55">
        <v>59.5</v>
      </c>
      <c r="K78" s="55">
        <v>72.1</v>
      </c>
      <c r="L78" s="55">
        <v>64.4</v>
      </c>
      <c r="M78" s="55"/>
      <c r="N78" s="18"/>
      <c r="O78" s="18"/>
      <c r="P78" s="18"/>
      <c r="Q78" s="20"/>
      <c r="R78" s="20"/>
      <c r="S78" s="18"/>
      <c r="T78" s="18"/>
    </row>
    <row r="79" spans="1:20" ht="14.25">
      <c r="A79" s="1" t="s">
        <v>25</v>
      </c>
      <c r="B79" s="18" t="s">
        <v>11</v>
      </c>
      <c r="C79" s="18">
        <v>2006</v>
      </c>
      <c r="D79" s="50">
        <v>6</v>
      </c>
      <c r="E79" s="18">
        <v>0.003</v>
      </c>
      <c r="F79" s="55">
        <v>0.7</v>
      </c>
      <c r="G79" s="55">
        <v>38.2</v>
      </c>
      <c r="H79" s="55">
        <v>12.7</v>
      </c>
      <c r="I79" s="55">
        <v>14.6</v>
      </c>
      <c r="J79" s="55">
        <v>2.8</v>
      </c>
      <c r="K79" s="55">
        <v>0.8</v>
      </c>
      <c r="L79" s="55"/>
      <c r="M79" s="55"/>
      <c r="N79" s="18"/>
      <c r="O79" s="18"/>
      <c r="P79" s="18"/>
      <c r="Q79" s="20"/>
      <c r="R79" s="20"/>
      <c r="S79" s="18"/>
      <c r="T79" s="18"/>
    </row>
    <row r="80" spans="1:20" ht="14.25">
      <c r="A80" s="1" t="s">
        <v>79</v>
      </c>
      <c r="B80" s="18" t="s">
        <v>35</v>
      </c>
      <c r="C80" s="18">
        <v>2007</v>
      </c>
      <c r="D80" s="50">
        <v>70</v>
      </c>
      <c r="E80" s="18">
        <v>0.275</v>
      </c>
      <c r="F80" s="55">
        <v>51</v>
      </c>
      <c r="G80" s="55">
        <v>54</v>
      </c>
      <c r="H80" s="55">
        <v>11.8</v>
      </c>
      <c r="I80" s="55">
        <v>51.2</v>
      </c>
      <c r="J80" s="55">
        <v>30.1</v>
      </c>
      <c r="K80" s="55">
        <v>42.9</v>
      </c>
      <c r="L80" s="55">
        <v>22.6</v>
      </c>
      <c r="M80" s="55"/>
      <c r="N80" s="18"/>
      <c r="O80" s="18"/>
      <c r="P80" s="18"/>
      <c r="Q80" s="20"/>
      <c r="R80" s="20"/>
      <c r="S80" s="18"/>
      <c r="T80" s="18"/>
    </row>
    <row r="81" spans="1:20" ht="14.25">
      <c r="A81" s="12" t="s">
        <v>58</v>
      </c>
      <c r="B81" s="18" t="s">
        <v>10</v>
      </c>
      <c r="C81" s="18">
        <v>2003</v>
      </c>
      <c r="D81" s="50">
        <v>45</v>
      </c>
      <c r="E81" s="18">
        <v>0.064</v>
      </c>
      <c r="F81" s="55">
        <v>13.3</v>
      </c>
      <c r="G81" s="55">
        <v>48.5</v>
      </c>
      <c r="H81" s="55">
        <v>15</v>
      </c>
      <c r="I81" s="55">
        <v>7.5</v>
      </c>
      <c r="J81" s="55">
        <v>13.1</v>
      </c>
      <c r="K81" s="55">
        <v>32.4</v>
      </c>
      <c r="L81" s="55">
        <v>6.5</v>
      </c>
      <c r="M81" s="55"/>
      <c r="N81" s="18"/>
      <c r="O81" s="18"/>
      <c r="P81" s="18"/>
      <c r="Q81" s="20"/>
      <c r="R81" s="20"/>
      <c r="S81" s="18"/>
      <c r="T81" s="18"/>
    </row>
    <row r="82" spans="1:20" ht="14.25">
      <c r="A82" s="12" t="s">
        <v>63</v>
      </c>
      <c r="B82" s="18" t="s">
        <v>35</v>
      </c>
      <c r="C82" s="18">
        <v>2004</v>
      </c>
      <c r="D82" s="50">
        <v>50</v>
      </c>
      <c r="E82" s="18">
        <v>0.085</v>
      </c>
      <c r="F82" s="55">
        <v>19.8</v>
      </c>
      <c r="G82" s="55">
        <v>43.1</v>
      </c>
      <c r="H82" s="55">
        <v>17.1</v>
      </c>
      <c r="I82" s="55">
        <v>8.5</v>
      </c>
      <c r="J82" s="55">
        <v>14.6</v>
      </c>
      <c r="K82" s="55">
        <v>38.2</v>
      </c>
      <c r="L82" s="55">
        <v>7.7</v>
      </c>
      <c r="M82" s="55">
        <v>51.6</v>
      </c>
      <c r="N82" s="18"/>
      <c r="O82" s="18"/>
      <c r="P82" s="18"/>
      <c r="Q82" s="20"/>
      <c r="R82" s="20"/>
      <c r="S82" s="18"/>
      <c r="T82" s="18"/>
    </row>
    <row r="83" spans="1:20" ht="14.25">
      <c r="A83" s="1" t="s">
        <v>60</v>
      </c>
      <c r="B83" s="18" t="s">
        <v>35</v>
      </c>
      <c r="C83" s="18">
        <v>2003</v>
      </c>
      <c r="D83" s="50">
        <v>51</v>
      </c>
      <c r="E83" s="18">
        <v>0.089</v>
      </c>
      <c r="F83" s="55">
        <v>19</v>
      </c>
      <c r="G83" s="55">
        <v>47</v>
      </c>
      <c r="H83" s="55">
        <v>12.5</v>
      </c>
      <c r="I83" s="55">
        <v>13.6</v>
      </c>
      <c r="J83" s="55">
        <v>14.2</v>
      </c>
      <c r="K83" s="55">
        <v>18.2</v>
      </c>
      <c r="L83" s="55">
        <v>22.6</v>
      </c>
      <c r="M83" s="55"/>
      <c r="N83" s="18"/>
      <c r="O83" s="18"/>
      <c r="P83" s="18"/>
      <c r="Q83" s="20"/>
      <c r="R83" s="20"/>
      <c r="S83" s="18"/>
      <c r="T83" s="18"/>
    </row>
    <row r="84" spans="1:20" ht="14.25">
      <c r="A84" s="1" t="s">
        <v>78</v>
      </c>
      <c r="B84" s="18" t="s">
        <v>35</v>
      </c>
      <c r="C84" s="18">
        <v>2005</v>
      </c>
      <c r="D84" s="50">
        <v>69</v>
      </c>
      <c r="E84" s="18">
        <v>0.27</v>
      </c>
      <c r="F84" s="55">
        <v>55.9</v>
      </c>
      <c r="G84" s="55">
        <v>48.4</v>
      </c>
      <c r="H84" s="55">
        <v>22.5</v>
      </c>
      <c r="I84" s="55">
        <v>21.7</v>
      </c>
      <c r="J84" s="55">
        <v>47.6</v>
      </c>
      <c r="K84" s="55">
        <v>73.8</v>
      </c>
      <c r="L84" s="55">
        <v>54.1</v>
      </c>
      <c r="M84" s="55">
        <v>42.3</v>
      </c>
      <c r="N84" s="18"/>
      <c r="O84" s="18"/>
      <c r="P84" s="18"/>
      <c r="Q84" s="20"/>
      <c r="R84" s="20"/>
      <c r="S84" s="18"/>
      <c r="T84" s="18"/>
    </row>
    <row r="85" spans="1:20" ht="14.25">
      <c r="A85" s="1" t="s">
        <v>130</v>
      </c>
      <c r="B85" s="18" t="s">
        <v>10</v>
      </c>
      <c r="C85" s="18">
        <v>2003</v>
      </c>
      <c r="D85" s="50">
        <v>11</v>
      </c>
      <c r="E85" s="18">
        <v>0.005</v>
      </c>
      <c r="F85" s="55">
        <v>1.3</v>
      </c>
      <c r="G85" s="55">
        <v>38.9</v>
      </c>
      <c r="H85" s="55">
        <v>0.8</v>
      </c>
      <c r="I85" s="55">
        <v>1.6</v>
      </c>
      <c r="J85" s="55">
        <v>3.5</v>
      </c>
      <c r="K85" s="55">
        <v>0.4</v>
      </c>
      <c r="L85" s="55">
        <v>2</v>
      </c>
      <c r="M85" s="55">
        <v>19.6</v>
      </c>
      <c r="N85" s="18"/>
      <c r="O85" s="18"/>
      <c r="P85" s="18"/>
      <c r="Q85" s="20"/>
      <c r="R85" s="20"/>
      <c r="S85" s="18"/>
      <c r="T85" s="18"/>
    </row>
    <row r="86" spans="1:20" ht="14.25">
      <c r="A86" s="1" t="s">
        <v>99</v>
      </c>
      <c r="B86" s="18" t="s">
        <v>35</v>
      </c>
      <c r="C86" s="18">
        <v>2005</v>
      </c>
      <c r="D86" s="50">
        <v>92</v>
      </c>
      <c r="E86" s="18">
        <v>0.443</v>
      </c>
      <c r="F86" s="55">
        <v>81.4</v>
      </c>
      <c r="G86" s="55">
        <v>54.4</v>
      </c>
      <c r="H86" s="55">
        <v>14</v>
      </c>
      <c r="I86" s="55">
        <v>53.6</v>
      </c>
      <c r="J86" s="55">
        <v>46.1</v>
      </c>
      <c r="K86" s="55">
        <v>95.3</v>
      </c>
      <c r="L86" s="55">
        <v>76.6</v>
      </c>
      <c r="M86" s="55">
        <v>56.9</v>
      </c>
      <c r="N86" s="18"/>
      <c r="O86" s="18"/>
      <c r="P86" s="18"/>
      <c r="Q86" s="20"/>
      <c r="R86" s="20"/>
      <c r="S86" s="18"/>
      <c r="T86" s="18"/>
    </row>
    <row r="87" spans="1:20" ht="14.25">
      <c r="A87" s="1" t="s">
        <v>122</v>
      </c>
      <c r="B87" s="23" t="s">
        <v>11</v>
      </c>
      <c r="C87" s="23">
        <v>2000</v>
      </c>
      <c r="D87" s="49">
        <v>66</v>
      </c>
      <c r="E87" s="23">
        <v>0.236</v>
      </c>
      <c r="F87" s="54">
        <v>51.6</v>
      </c>
      <c r="G87" s="54">
        <v>45.8</v>
      </c>
      <c r="H87" s="54">
        <v>23.9</v>
      </c>
      <c r="I87" s="54">
        <v>36.7</v>
      </c>
      <c r="J87" s="54">
        <v>26.6</v>
      </c>
      <c r="K87" s="54">
        <v>74.3</v>
      </c>
      <c r="L87" s="54">
        <v>28.4</v>
      </c>
      <c r="M87" s="54"/>
      <c r="N87" s="23"/>
      <c r="O87" s="23"/>
      <c r="P87" s="23"/>
      <c r="Q87" s="32"/>
      <c r="R87" s="32"/>
      <c r="S87" s="23"/>
      <c r="T87" s="23"/>
    </row>
    <row r="88" spans="1:20" ht="14.25">
      <c r="A88" s="1" t="s">
        <v>94</v>
      </c>
      <c r="B88" s="18" t="s">
        <v>35</v>
      </c>
      <c r="C88" s="18">
        <v>2005</v>
      </c>
      <c r="D88" s="50">
        <v>86</v>
      </c>
      <c r="E88" s="18">
        <v>0.384</v>
      </c>
      <c r="F88" s="55">
        <v>66.9</v>
      </c>
      <c r="G88" s="55">
        <v>57.4</v>
      </c>
      <c r="H88" s="55">
        <v>11.6</v>
      </c>
      <c r="I88" s="55">
        <v>66.9</v>
      </c>
      <c r="J88" s="55">
        <v>54.3</v>
      </c>
      <c r="K88" s="55">
        <v>54.9</v>
      </c>
      <c r="L88" s="55">
        <v>33.5</v>
      </c>
      <c r="M88" s="55"/>
      <c r="N88" s="18"/>
      <c r="O88" s="18"/>
      <c r="P88" s="18"/>
      <c r="Q88" s="20"/>
      <c r="R88" s="20"/>
      <c r="S88" s="18"/>
      <c r="T88" s="18"/>
    </row>
    <row r="89" spans="1:20" ht="14.25">
      <c r="A89" s="1" t="s">
        <v>134</v>
      </c>
      <c r="B89" s="18" t="s">
        <v>11</v>
      </c>
      <c r="C89" s="18">
        <v>2005</v>
      </c>
      <c r="D89" s="50">
        <v>9</v>
      </c>
      <c r="E89" s="18">
        <v>0.003</v>
      </c>
      <c r="F89" s="55">
        <v>0.8</v>
      </c>
      <c r="G89" s="55">
        <v>40</v>
      </c>
      <c r="H89" s="55">
        <v>3.6</v>
      </c>
      <c r="I89" s="55">
        <v>5.2</v>
      </c>
      <c r="J89" s="55">
        <v>0.4</v>
      </c>
      <c r="K89" s="55">
        <v>0.8</v>
      </c>
      <c r="L89" s="55">
        <v>2</v>
      </c>
      <c r="M89" s="55"/>
      <c r="N89" s="18"/>
      <c r="O89" s="18"/>
      <c r="P89" s="18"/>
      <c r="Q89" s="20"/>
      <c r="R89" s="20"/>
      <c r="S89" s="18"/>
      <c r="T89" s="18"/>
    </row>
    <row r="90" spans="1:20" ht="14.25">
      <c r="A90" s="1" t="s">
        <v>103</v>
      </c>
      <c r="B90" s="23" t="s">
        <v>11</v>
      </c>
      <c r="C90" s="23">
        <v>2005</v>
      </c>
      <c r="D90" s="49">
        <v>96</v>
      </c>
      <c r="E90" s="23">
        <v>0.489</v>
      </c>
      <c r="F90" s="54">
        <v>81.5</v>
      </c>
      <c r="G90" s="54">
        <v>60</v>
      </c>
      <c r="H90" s="54">
        <v>11.1</v>
      </c>
      <c r="I90" s="54">
        <v>60.6</v>
      </c>
      <c r="J90" s="54">
        <v>58.2</v>
      </c>
      <c r="K90" s="54">
        <v>92.4</v>
      </c>
      <c r="L90" s="54">
        <v>53.4</v>
      </c>
      <c r="M90" s="54">
        <v>70.2</v>
      </c>
      <c r="N90" s="23"/>
      <c r="O90" s="23"/>
      <c r="P90" s="23"/>
      <c r="Q90" s="32"/>
      <c r="R90" s="32"/>
      <c r="S90" s="23"/>
      <c r="T90" s="23"/>
    </row>
    <row r="91" spans="1:20" ht="14.25">
      <c r="A91" s="1" t="s">
        <v>132</v>
      </c>
      <c r="B91" s="18" t="s">
        <v>10</v>
      </c>
      <c r="C91" s="18">
        <v>2003</v>
      </c>
      <c r="D91" s="50">
        <v>1</v>
      </c>
      <c r="E91" s="18">
        <v>0</v>
      </c>
      <c r="F91" s="55">
        <v>0</v>
      </c>
      <c r="G91" s="55">
        <v>0</v>
      </c>
      <c r="H91" s="55">
        <v>0</v>
      </c>
      <c r="I91" s="55">
        <v>0</v>
      </c>
      <c r="J91" s="55">
        <v>3.8</v>
      </c>
      <c r="K91" s="55">
        <v>0</v>
      </c>
      <c r="L91" s="55"/>
      <c r="M91" s="55">
        <v>16.8</v>
      </c>
      <c r="N91" s="18"/>
      <c r="O91" s="18"/>
      <c r="P91" s="18"/>
      <c r="Q91" s="20"/>
      <c r="R91" s="20"/>
      <c r="S91" s="18"/>
      <c r="T91" s="18"/>
    </row>
    <row r="92" spans="1:20" ht="14.25">
      <c r="A92" s="1" t="s">
        <v>127</v>
      </c>
      <c r="B92" s="18" t="s">
        <v>10</v>
      </c>
      <c r="C92" s="18">
        <v>2003</v>
      </c>
      <c r="D92" s="50">
        <v>2</v>
      </c>
      <c r="E92" s="18">
        <v>0</v>
      </c>
      <c r="F92" s="55">
        <v>0</v>
      </c>
      <c r="G92" s="55">
        <v>0</v>
      </c>
      <c r="H92" s="55">
        <v>0.4</v>
      </c>
      <c r="I92" s="55">
        <v>0</v>
      </c>
      <c r="J92" s="55">
        <v>3.1</v>
      </c>
      <c r="K92" s="55">
        <v>0</v>
      </c>
      <c r="L92" s="55">
        <v>2</v>
      </c>
      <c r="M92" s="55"/>
      <c r="N92" s="18"/>
      <c r="O92" s="18"/>
      <c r="P92" s="18"/>
      <c r="Q92" s="20"/>
      <c r="R92" s="20"/>
      <c r="S92" s="18"/>
      <c r="T92" s="18"/>
    </row>
    <row r="93" spans="1:20" ht="14.25">
      <c r="A93" s="1" t="s">
        <v>106</v>
      </c>
      <c r="B93" s="18" t="s">
        <v>11</v>
      </c>
      <c r="C93" s="18">
        <v>2006</v>
      </c>
      <c r="D93" s="50">
        <v>99</v>
      </c>
      <c r="E93" s="18">
        <v>0.514</v>
      </c>
      <c r="F93" s="55">
        <v>81.2</v>
      </c>
      <c r="G93" s="55">
        <v>63.3</v>
      </c>
      <c r="H93" s="55">
        <v>9.5</v>
      </c>
      <c r="I93" s="55">
        <v>74.5</v>
      </c>
      <c r="J93" s="55">
        <v>47.6</v>
      </c>
      <c r="K93" s="55">
        <v>86.7</v>
      </c>
      <c r="L93" s="55"/>
      <c r="M93" s="55"/>
      <c r="N93" s="18"/>
      <c r="O93" s="18"/>
      <c r="P93" s="18"/>
      <c r="Q93" s="20"/>
      <c r="R93" s="20"/>
      <c r="S93" s="18"/>
      <c r="T93" s="18"/>
    </row>
    <row r="94" spans="1:20" ht="14.25">
      <c r="A94" s="1" t="s">
        <v>121</v>
      </c>
      <c r="B94" s="18" t="s">
        <v>10</v>
      </c>
      <c r="C94" s="18">
        <v>2003</v>
      </c>
      <c r="D94" s="50">
        <v>34</v>
      </c>
      <c r="E94" s="18">
        <v>0.022</v>
      </c>
      <c r="F94" s="55">
        <v>5.2</v>
      </c>
      <c r="G94" s="55">
        <v>42</v>
      </c>
      <c r="H94" s="55">
        <v>8.900001</v>
      </c>
      <c r="I94" s="55">
        <v>3.2</v>
      </c>
      <c r="J94" s="55">
        <v>8.1</v>
      </c>
      <c r="K94" s="55">
        <v>10.8</v>
      </c>
      <c r="L94" s="55">
        <v>26.2</v>
      </c>
      <c r="M94" s="55">
        <v>22</v>
      </c>
      <c r="N94" s="18"/>
      <c r="O94" s="18"/>
      <c r="P94" s="18"/>
      <c r="Q94" s="20"/>
      <c r="R94" s="20"/>
      <c r="S94" s="18"/>
      <c r="T94" s="18"/>
    </row>
    <row r="95" spans="1:20" ht="14.25">
      <c r="A95" s="1" t="s">
        <v>124</v>
      </c>
      <c r="B95" s="18" t="s">
        <v>10</v>
      </c>
      <c r="C95" s="18">
        <v>2003</v>
      </c>
      <c r="D95" s="50">
        <v>31</v>
      </c>
      <c r="E95" s="18">
        <v>0.021</v>
      </c>
      <c r="F95" s="55">
        <v>5.3</v>
      </c>
      <c r="G95" s="55">
        <v>38.7</v>
      </c>
      <c r="H95" s="55">
        <v>14.4</v>
      </c>
      <c r="I95" s="55">
        <v>0.5</v>
      </c>
      <c r="J95" s="55">
        <v>9.8</v>
      </c>
      <c r="K95" s="55">
        <v>26.4</v>
      </c>
      <c r="L95" s="55">
        <v>14</v>
      </c>
      <c r="M95" s="55">
        <v>22.7</v>
      </c>
      <c r="N95" s="18"/>
      <c r="O95" s="18"/>
      <c r="P95" s="18"/>
      <c r="Q95" s="20"/>
      <c r="R95" s="20"/>
      <c r="S95" s="18"/>
      <c r="T95" s="18"/>
    </row>
    <row r="96" spans="1:20" ht="14.25">
      <c r="A96" s="1" t="s">
        <v>53</v>
      </c>
      <c r="B96" s="18" t="s">
        <v>11</v>
      </c>
      <c r="C96" s="18">
        <v>2000</v>
      </c>
      <c r="D96" s="50">
        <v>44</v>
      </c>
      <c r="E96" s="18">
        <v>0.063</v>
      </c>
      <c r="F96" s="55">
        <v>12.6</v>
      </c>
      <c r="G96" s="55">
        <v>49.7</v>
      </c>
      <c r="H96" s="55">
        <v>3.8</v>
      </c>
      <c r="I96" s="55">
        <v>18.8</v>
      </c>
      <c r="J96" s="55">
        <v>15.9</v>
      </c>
      <c r="K96" s="55">
        <v>9.9</v>
      </c>
      <c r="L96" s="55"/>
      <c r="M96" s="55"/>
      <c r="N96" s="18"/>
      <c r="O96" s="18"/>
      <c r="P96" s="18"/>
      <c r="Q96" s="20"/>
      <c r="R96" s="20"/>
      <c r="S96" s="18"/>
      <c r="T96" s="18"/>
    </row>
    <row r="97" spans="1:20" ht="14.25">
      <c r="A97" s="1" t="s">
        <v>72</v>
      </c>
      <c r="B97" s="18" t="s">
        <v>35</v>
      </c>
      <c r="C97" s="18">
        <v>2007</v>
      </c>
      <c r="D97" s="50">
        <v>62</v>
      </c>
      <c r="E97" s="18">
        <v>0.183</v>
      </c>
      <c r="F97" s="55">
        <v>41.1</v>
      </c>
      <c r="G97" s="55">
        <v>44.4</v>
      </c>
      <c r="H97" s="55">
        <v>24.5</v>
      </c>
      <c r="I97" s="55">
        <v>25.9</v>
      </c>
      <c r="J97" s="55">
        <v>33.5</v>
      </c>
      <c r="K97" s="55">
        <v>66.3</v>
      </c>
      <c r="L97" s="55">
        <v>62.9</v>
      </c>
      <c r="M97" s="55">
        <v>69.2</v>
      </c>
      <c r="N97" s="18"/>
      <c r="O97" s="18"/>
      <c r="P97" s="18"/>
      <c r="Q97" s="20"/>
      <c r="R97" s="20"/>
      <c r="S97" s="18"/>
      <c r="T97" s="18"/>
    </row>
    <row r="98" spans="1:20" ht="14.25">
      <c r="A98" s="1" t="s">
        <v>131</v>
      </c>
      <c r="B98" s="18" t="s">
        <v>11</v>
      </c>
      <c r="C98" s="18">
        <v>2006</v>
      </c>
      <c r="D98" s="50">
        <v>33</v>
      </c>
      <c r="E98" s="18">
        <v>0.021</v>
      </c>
      <c r="F98" s="55">
        <v>5.5</v>
      </c>
      <c r="G98" s="55">
        <v>37.5</v>
      </c>
      <c r="H98" s="55">
        <v>7.1</v>
      </c>
      <c r="I98" s="55">
        <v>20.4</v>
      </c>
      <c r="J98" s="55">
        <v>13.6</v>
      </c>
      <c r="K98" s="55">
        <v>1.3</v>
      </c>
      <c r="L98" s="55"/>
      <c r="M98" s="55"/>
      <c r="N98" s="18"/>
      <c r="O98" s="18"/>
      <c r="P98" s="18"/>
      <c r="Q98" s="20"/>
      <c r="R98" s="20"/>
      <c r="S98" s="18"/>
      <c r="T98" s="18"/>
    </row>
    <row r="99" spans="1:20" ht="14.25">
      <c r="A99" s="1" t="s">
        <v>61</v>
      </c>
      <c r="B99" s="18" t="s">
        <v>11</v>
      </c>
      <c r="C99" s="18">
        <v>2005</v>
      </c>
      <c r="D99" s="50">
        <v>47</v>
      </c>
      <c r="E99" s="18">
        <v>0.068</v>
      </c>
      <c r="F99" s="55">
        <v>17.1</v>
      </c>
      <c r="G99" s="55">
        <v>40</v>
      </c>
      <c r="H99" s="55">
        <v>23</v>
      </c>
      <c r="I99" s="55">
        <v>14.3</v>
      </c>
      <c r="J99" s="55">
        <v>35.6</v>
      </c>
      <c r="K99" s="55">
        <v>21.9</v>
      </c>
      <c r="L99" s="55">
        <v>21.5</v>
      </c>
      <c r="M99" s="55">
        <v>53.5</v>
      </c>
      <c r="N99" s="18"/>
      <c r="O99" s="18"/>
      <c r="P99" s="18"/>
      <c r="Q99" s="20"/>
      <c r="R99" s="20"/>
      <c r="S99" s="18"/>
      <c r="T99" s="18"/>
    </row>
    <row r="100" spans="1:20" ht="14.25">
      <c r="A100" s="1" t="s">
        <v>92</v>
      </c>
      <c r="B100" s="18" t="s">
        <v>35</v>
      </c>
      <c r="C100" s="18">
        <v>2008</v>
      </c>
      <c r="D100" s="50">
        <v>84</v>
      </c>
      <c r="E100" s="18">
        <v>0.367</v>
      </c>
      <c r="F100" s="55">
        <v>65.3</v>
      </c>
      <c r="G100" s="55">
        <v>56.3</v>
      </c>
      <c r="H100" s="55">
        <v>23</v>
      </c>
      <c r="I100" s="55">
        <v>34</v>
      </c>
      <c r="J100" s="55">
        <v>35.5</v>
      </c>
      <c r="K100" s="55">
        <v>90.6</v>
      </c>
      <c r="L100" s="55">
        <v>88.5</v>
      </c>
      <c r="M100" s="55">
        <v>35.7</v>
      </c>
      <c r="N100" s="18"/>
      <c r="O100" s="18"/>
      <c r="P100" s="18"/>
      <c r="Q100" s="20"/>
      <c r="R100" s="20"/>
      <c r="S100" s="18"/>
      <c r="T100" s="18"/>
    </row>
    <row r="101" spans="1:20" ht="14.25">
      <c r="A101" s="1" t="s">
        <v>31</v>
      </c>
      <c r="B101" s="18" t="s">
        <v>11</v>
      </c>
      <c r="C101" s="18">
        <v>2005</v>
      </c>
      <c r="D101" s="50">
        <v>14</v>
      </c>
      <c r="E101" s="18">
        <v>0.006</v>
      </c>
      <c r="F101" s="55">
        <v>1.6</v>
      </c>
      <c r="G101" s="55">
        <v>38.5</v>
      </c>
      <c r="H101" s="55">
        <v>9.9</v>
      </c>
      <c r="I101" s="55">
        <v>12.6</v>
      </c>
      <c r="J101" s="55">
        <v>5.6</v>
      </c>
      <c r="K101" s="55">
        <v>1.5</v>
      </c>
      <c r="L101" s="55">
        <v>2</v>
      </c>
      <c r="M101" s="55"/>
      <c r="N101" s="18"/>
      <c r="O101" s="18"/>
      <c r="P101" s="18"/>
      <c r="Q101" s="20"/>
      <c r="R101" s="20"/>
      <c r="S101" s="18"/>
      <c r="T101" s="18"/>
    </row>
    <row r="102" spans="1:20" ht="14.25">
      <c r="A102" s="12" t="s">
        <v>81</v>
      </c>
      <c r="B102" s="18" t="s">
        <v>11</v>
      </c>
      <c r="C102" s="18">
        <v>2006</v>
      </c>
      <c r="D102" s="50">
        <v>72</v>
      </c>
      <c r="E102" s="18">
        <v>0.284</v>
      </c>
      <c r="F102" s="55">
        <v>54.3</v>
      </c>
      <c r="G102" s="55">
        <v>52.4</v>
      </c>
      <c r="H102" s="55">
        <v>21.6</v>
      </c>
      <c r="I102" s="55">
        <v>39.9</v>
      </c>
      <c r="J102" s="55">
        <v>38</v>
      </c>
      <c r="K102" s="55">
        <v>75.5</v>
      </c>
      <c r="L102" s="55">
        <v>38.7</v>
      </c>
      <c r="M102" s="55"/>
      <c r="N102" s="18"/>
      <c r="O102" s="18"/>
      <c r="P102" s="18"/>
      <c r="Q102" s="20"/>
      <c r="R102" s="20"/>
      <c r="S102" s="18"/>
      <c r="T102" s="18"/>
    </row>
    <row r="103" spans="1:20" ht="14.25">
      <c r="A103" s="1" t="s">
        <v>46</v>
      </c>
      <c r="B103" s="18" t="s">
        <v>11</v>
      </c>
      <c r="C103" s="18">
        <v>2006</v>
      </c>
      <c r="D103" s="50">
        <v>30</v>
      </c>
      <c r="E103" s="18">
        <v>0.02</v>
      </c>
      <c r="F103" s="55">
        <v>5.6</v>
      </c>
      <c r="G103" s="55">
        <v>35.1</v>
      </c>
      <c r="H103" s="55">
        <v>0.4</v>
      </c>
      <c r="I103" s="55">
        <v>1.5</v>
      </c>
      <c r="J103" s="55">
        <v>5.6</v>
      </c>
      <c r="K103" s="55">
        <v>0.8</v>
      </c>
      <c r="L103" s="55"/>
      <c r="M103" s="55"/>
      <c r="N103" s="18"/>
      <c r="O103" s="18"/>
      <c r="P103" s="18"/>
      <c r="Q103" s="20"/>
      <c r="R103" s="20"/>
      <c r="S103" s="18"/>
      <c r="T103" s="18"/>
    </row>
    <row r="104" spans="1:20" ht="14.25">
      <c r="A104" s="1" t="s">
        <v>128</v>
      </c>
      <c r="B104" s="18" t="s">
        <v>10</v>
      </c>
      <c r="C104" s="18">
        <v>2003</v>
      </c>
      <c r="D104" s="50">
        <v>24</v>
      </c>
      <c r="E104" s="18">
        <v>0.01</v>
      </c>
      <c r="F104" s="55">
        <v>2.8</v>
      </c>
      <c r="G104" s="55">
        <v>37.1</v>
      </c>
      <c r="H104" s="55">
        <v>4.9</v>
      </c>
      <c r="I104" s="55">
        <v>1.1</v>
      </c>
      <c r="J104" s="55">
        <v>13.1</v>
      </c>
      <c r="K104" s="55">
        <v>6.9</v>
      </c>
      <c r="L104" s="55">
        <v>2.6</v>
      </c>
      <c r="M104" s="55"/>
      <c r="N104" s="18"/>
      <c r="O104" s="18"/>
      <c r="P104" s="18"/>
      <c r="Q104" s="20"/>
      <c r="R104" s="20"/>
      <c r="S104" s="18"/>
      <c r="T104" s="18"/>
    </row>
    <row r="105" spans="1:20" ht="14.25">
      <c r="A105" s="1" t="s">
        <v>135</v>
      </c>
      <c r="B105" s="18" t="s">
        <v>35</v>
      </c>
      <c r="C105" s="18">
        <v>2003</v>
      </c>
      <c r="D105" s="50">
        <v>38</v>
      </c>
      <c r="E105" s="18">
        <v>0.028</v>
      </c>
      <c r="F105" s="55">
        <v>6.6</v>
      </c>
      <c r="G105" s="55">
        <v>42</v>
      </c>
      <c r="H105" s="55">
        <v>7.3</v>
      </c>
      <c r="I105" s="55">
        <v>15.4</v>
      </c>
      <c r="J105" s="55">
        <v>16</v>
      </c>
      <c r="K105" s="55">
        <v>2</v>
      </c>
      <c r="L105" s="55">
        <v>2.6</v>
      </c>
      <c r="M105" s="55">
        <v>27</v>
      </c>
      <c r="N105" s="18"/>
      <c r="O105" s="18"/>
      <c r="P105" s="18"/>
      <c r="Q105" s="20"/>
      <c r="R105" s="20"/>
      <c r="S105" s="18"/>
      <c r="T105" s="18"/>
    </row>
    <row r="106" spans="1:20" ht="14.25">
      <c r="A106" s="1" t="s">
        <v>34</v>
      </c>
      <c r="B106" s="18" t="s">
        <v>35</v>
      </c>
      <c r="C106" s="18">
        <v>2007</v>
      </c>
      <c r="D106" s="50">
        <v>17</v>
      </c>
      <c r="E106" s="18">
        <v>0.008</v>
      </c>
      <c r="F106" s="55">
        <v>2.2</v>
      </c>
      <c r="G106" s="55">
        <v>35.7</v>
      </c>
      <c r="H106" s="55">
        <v>1.1</v>
      </c>
      <c r="I106" s="55">
        <v>6.2</v>
      </c>
      <c r="J106" s="55">
        <v>2.1</v>
      </c>
      <c r="K106" s="55">
        <v>0.2</v>
      </c>
      <c r="L106" s="55">
        <v>2</v>
      </c>
      <c r="M106" s="55">
        <v>19.5</v>
      </c>
      <c r="N106" s="18"/>
      <c r="O106" s="18"/>
      <c r="P106" s="18"/>
      <c r="Q106" s="20"/>
      <c r="R106" s="20"/>
      <c r="S106" s="18"/>
      <c r="T106" s="18"/>
    </row>
    <row r="107" spans="1:20" ht="14.25">
      <c r="A107" s="1" t="s">
        <v>23</v>
      </c>
      <c r="B107" s="18" t="s">
        <v>10</v>
      </c>
      <c r="C107" s="18">
        <v>2003</v>
      </c>
      <c r="D107" s="50">
        <v>4</v>
      </c>
      <c r="E107" s="18">
        <v>0.002</v>
      </c>
      <c r="F107" s="55">
        <v>0.6</v>
      </c>
      <c r="G107" s="55">
        <v>35.3</v>
      </c>
      <c r="H107" s="55">
        <v>2</v>
      </c>
      <c r="I107" s="55">
        <v>0.6</v>
      </c>
      <c r="J107" s="55">
        <v>5.4</v>
      </c>
      <c r="K107" s="55">
        <v>0</v>
      </c>
      <c r="L107" s="55"/>
      <c r="M107" s="55"/>
      <c r="N107" s="18"/>
      <c r="O107" s="18"/>
      <c r="P107" s="18"/>
      <c r="Q107" s="20"/>
      <c r="R107" s="20"/>
      <c r="S107" s="18"/>
      <c r="T107" s="18"/>
    </row>
    <row r="108" spans="1:20" ht="14.25">
      <c r="A108" s="1" t="s">
        <v>30</v>
      </c>
      <c r="B108" s="18" t="s">
        <v>10</v>
      </c>
      <c r="C108" s="18">
        <v>2003</v>
      </c>
      <c r="D108" s="50">
        <v>12</v>
      </c>
      <c r="E108" s="18">
        <v>0.006</v>
      </c>
      <c r="F108" s="55">
        <v>1.7</v>
      </c>
      <c r="G108" s="55">
        <v>34.7</v>
      </c>
      <c r="H108" s="55">
        <v>0.1</v>
      </c>
      <c r="I108" s="55">
        <v>1.7</v>
      </c>
      <c r="J108" s="55">
        <v>5.1</v>
      </c>
      <c r="K108" s="55">
        <v>0</v>
      </c>
      <c r="L108" s="55">
        <v>2</v>
      </c>
      <c r="M108" s="55"/>
      <c r="N108" s="18"/>
      <c r="O108" s="18"/>
      <c r="P108" s="18"/>
      <c r="Q108" s="20"/>
      <c r="R108" s="20"/>
      <c r="S108" s="18"/>
      <c r="T108" s="18"/>
    </row>
    <row r="109" spans="1:20" ht="14.25">
      <c r="A109" s="1" t="s">
        <v>39</v>
      </c>
      <c r="B109" s="18" t="s">
        <v>11</v>
      </c>
      <c r="C109" s="18">
        <v>2006</v>
      </c>
      <c r="D109" s="50">
        <v>20</v>
      </c>
      <c r="E109" s="18">
        <v>0.008</v>
      </c>
      <c r="F109" s="55">
        <v>2.3</v>
      </c>
      <c r="G109" s="55">
        <v>36.2</v>
      </c>
      <c r="H109" s="55">
        <v>8.1</v>
      </c>
      <c r="I109" s="55">
        <v>4.4</v>
      </c>
      <c r="J109" s="55">
        <v>17.4</v>
      </c>
      <c r="K109" s="55">
        <v>2.3</v>
      </c>
      <c r="L109" s="55">
        <v>46.3</v>
      </c>
      <c r="M109" s="55">
        <v>27.2</v>
      </c>
      <c r="N109" s="18"/>
      <c r="O109" s="18"/>
      <c r="P109" s="18"/>
      <c r="Q109" s="20"/>
      <c r="R109" s="20"/>
      <c r="S109" s="18"/>
      <c r="T109" s="18"/>
    </row>
    <row r="110" spans="1:20" ht="14.25">
      <c r="A110" s="1" t="s">
        <v>62</v>
      </c>
      <c r="B110" s="18" t="s">
        <v>35</v>
      </c>
      <c r="C110" s="18">
        <v>2002</v>
      </c>
      <c r="D110" s="50">
        <v>49</v>
      </c>
      <c r="E110" s="18">
        <v>0.084</v>
      </c>
      <c r="F110" s="55">
        <v>17.7</v>
      </c>
      <c r="G110" s="55">
        <v>47.2</v>
      </c>
      <c r="H110" s="55">
        <v>18.5</v>
      </c>
      <c r="I110" s="55">
        <v>12.3</v>
      </c>
      <c r="J110" s="55">
        <v>10.8</v>
      </c>
      <c r="K110" s="55">
        <v>25.2</v>
      </c>
      <c r="L110" s="55">
        <v>21.5</v>
      </c>
      <c r="M110" s="55">
        <v>28.9</v>
      </c>
      <c r="N110" s="18"/>
      <c r="O110" s="18"/>
      <c r="P110" s="18"/>
      <c r="Q110" s="20"/>
      <c r="R110" s="20"/>
      <c r="S110" s="18"/>
      <c r="T110" s="18"/>
    </row>
    <row r="111" spans="1:20" ht="14.25">
      <c r="A111" s="1" t="s">
        <v>80</v>
      </c>
      <c r="B111" s="18" t="s">
        <v>11</v>
      </c>
      <c r="C111" s="18">
        <v>2006</v>
      </c>
      <c r="D111" s="50">
        <v>71</v>
      </c>
      <c r="E111" s="18">
        <v>0.283</v>
      </c>
      <c r="F111" s="55">
        <v>52.5</v>
      </c>
      <c r="G111" s="55">
        <v>53.9</v>
      </c>
      <c r="H111" s="55">
        <v>13</v>
      </c>
      <c r="I111" s="55">
        <v>54.5</v>
      </c>
      <c r="J111" s="55">
        <v>34.4</v>
      </c>
      <c r="K111" s="55">
        <v>38.2</v>
      </c>
      <c r="L111" s="55">
        <v>17.5</v>
      </c>
      <c r="M111" s="55"/>
      <c r="N111" s="18"/>
      <c r="O111" s="18"/>
      <c r="P111" s="18"/>
      <c r="Q111" s="20"/>
      <c r="R111" s="20"/>
      <c r="S111" s="18"/>
      <c r="T111" s="18"/>
    </row>
    <row r="112" spans="1:20" ht="14.25">
      <c r="A112" s="1" t="s">
        <v>89</v>
      </c>
      <c r="B112" s="18" t="s">
        <v>35</v>
      </c>
      <c r="C112" s="18">
        <v>2007</v>
      </c>
      <c r="D112" s="50">
        <v>79</v>
      </c>
      <c r="E112" s="18">
        <v>0.325</v>
      </c>
      <c r="F112" s="55">
        <v>63.7</v>
      </c>
      <c r="G112" s="55">
        <v>51.1</v>
      </c>
      <c r="H112" s="55">
        <v>17.8</v>
      </c>
      <c r="I112" s="55">
        <v>30.1</v>
      </c>
      <c r="J112" s="55">
        <v>51.3</v>
      </c>
      <c r="K112" s="55">
        <v>78.3</v>
      </c>
      <c r="L112" s="55">
        <v>64.3</v>
      </c>
      <c r="M112" s="55">
        <v>68</v>
      </c>
      <c r="N112" s="18"/>
      <c r="O112" s="18"/>
      <c r="P112" s="18"/>
      <c r="Q112" s="20"/>
      <c r="R112" s="20"/>
      <c r="S112" s="18"/>
      <c r="T112" s="18"/>
    </row>
    <row r="113" spans="1:20" ht="14.25">
      <c r="A113" s="26" t="s">
        <v>70</v>
      </c>
      <c r="B113" s="21" t="s">
        <v>35</v>
      </c>
      <c r="C113" s="21">
        <v>2006</v>
      </c>
      <c r="D113" s="51">
        <v>60</v>
      </c>
      <c r="E113" s="21">
        <v>0.174</v>
      </c>
      <c r="F113" s="56">
        <v>38.4</v>
      </c>
      <c r="G113" s="56">
        <v>45.2</v>
      </c>
      <c r="H113" s="56">
        <v>24.6</v>
      </c>
      <c r="I113" s="56">
        <v>15.1</v>
      </c>
      <c r="J113" s="56">
        <v>29.6</v>
      </c>
      <c r="K113" s="56">
        <v>64.5</v>
      </c>
      <c r="L113" s="56"/>
      <c r="M113" s="56"/>
      <c r="N113" s="21"/>
      <c r="O113" s="21"/>
      <c r="P113" s="21"/>
      <c r="Q113" s="22"/>
      <c r="R113" s="22"/>
      <c r="S113" s="21"/>
      <c r="T113" s="21"/>
    </row>
    <row r="114" spans="1:20" ht="14.25">
      <c r="A114" s="12" t="s">
        <v>145</v>
      </c>
      <c r="B114" s="23"/>
      <c r="C114" s="23"/>
      <c r="D114" s="31"/>
      <c r="E114" s="23"/>
      <c r="F114" s="31"/>
      <c r="G114" s="31"/>
      <c r="H114" s="31"/>
      <c r="I114" s="31"/>
      <c r="J114" s="31"/>
      <c r="K114" s="31"/>
      <c r="L114" s="31"/>
      <c r="M114" s="31"/>
      <c r="N114" s="23"/>
      <c r="O114" s="23"/>
      <c r="P114" s="23"/>
      <c r="Q114" s="32"/>
      <c r="R114" s="32"/>
      <c r="S114" s="23"/>
      <c r="T114" s="23"/>
    </row>
    <row r="115" spans="1:13" ht="14.25">
      <c r="A115" s="1" t="s">
        <v>143</v>
      </c>
      <c r="L115" s="7"/>
      <c r="M115" s="7"/>
    </row>
    <row r="116" spans="1:13" ht="14.25">
      <c r="A116" s="1" t="s">
        <v>144</v>
      </c>
      <c r="L116" s="7"/>
      <c r="M116" s="7"/>
    </row>
    <row r="117" spans="1:13" ht="14.25">
      <c r="A117" s="1" t="s">
        <v>113</v>
      </c>
      <c r="L117" s="7"/>
      <c r="M117" s="7"/>
    </row>
    <row r="118" spans="1:13" ht="16.5">
      <c r="A118" s="13" t="s">
        <v>114</v>
      </c>
      <c r="L118" s="7"/>
      <c r="M118" s="7"/>
    </row>
    <row r="119" spans="1:13" ht="14.25">
      <c r="A119" s="5" t="s">
        <v>115</v>
      </c>
      <c r="L119" s="7"/>
      <c r="M119" s="7"/>
    </row>
    <row r="120" ht="16.5">
      <c r="A120" s="14" t="s">
        <v>116</v>
      </c>
    </row>
    <row r="121" ht="14.25">
      <c r="A121" s="5" t="s">
        <v>117</v>
      </c>
    </row>
  </sheetData>
  <sheetProtection/>
  <mergeCells count="24">
    <mergeCell ref="T6:T8"/>
    <mergeCell ref="F7:F8"/>
    <mergeCell ref="G7:G8"/>
    <mergeCell ref="I7:I8"/>
    <mergeCell ref="J7:J8"/>
    <mergeCell ref="K7:K8"/>
    <mergeCell ref="F6:G6"/>
    <mergeCell ref="H6:H8"/>
    <mergeCell ref="I6:K6"/>
    <mergeCell ref="L6:M6"/>
    <mergeCell ref="R7:R8"/>
    <mergeCell ref="S7:S8"/>
    <mergeCell ref="N6:P6"/>
    <mergeCell ref="Q6:S6"/>
    <mergeCell ref="L7:L8"/>
    <mergeCell ref="M7:M8"/>
    <mergeCell ref="O7:P7"/>
    <mergeCell ref="Q7:Q8"/>
    <mergeCell ref="A3:L3"/>
    <mergeCell ref="A6:A8"/>
    <mergeCell ref="B6:B8"/>
    <mergeCell ref="C6:C8"/>
    <mergeCell ref="D6:D8"/>
    <mergeCell ref="E6:E8"/>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O117"/>
  <sheetViews>
    <sheetView zoomScalePageLayoutView="0" workbookViewId="0" topLeftCell="A64">
      <selection activeCell="A10" sqref="A10"/>
    </sheetView>
  </sheetViews>
  <sheetFormatPr defaultColWidth="9.140625" defaultRowHeight="15"/>
  <cols>
    <col min="1" max="1" width="27.140625" style="5" customWidth="1"/>
    <col min="2" max="2" width="11.140625" style="5" bestFit="1" customWidth="1"/>
    <col min="3" max="5" width="6.7109375" style="5" customWidth="1"/>
    <col min="6" max="6" width="10.28125" style="7" customWidth="1"/>
    <col min="7" max="7" width="12.7109375" style="7" customWidth="1"/>
    <col min="8" max="8" width="9.421875" style="7" bestFit="1" customWidth="1"/>
    <col min="9" max="9" width="9.140625" style="7" customWidth="1"/>
    <col min="10" max="10" width="9.8515625" style="7" customWidth="1"/>
    <col min="11" max="11" width="9.7109375" style="7" customWidth="1"/>
    <col min="12" max="12" width="9.140625" style="7" customWidth="1"/>
    <col min="13" max="13" width="9.7109375" style="7" customWidth="1"/>
    <col min="14" max="14" width="8.8515625" style="7" customWidth="1"/>
    <col min="15" max="15" width="6.57421875" style="7" customWidth="1"/>
    <col min="16" max="16384" width="9.140625" style="5" customWidth="1"/>
  </cols>
  <sheetData>
    <row r="1" ht="18">
      <c r="A1" s="37" t="s">
        <v>138</v>
      </c>
    </row>
    <row r="2" ht="15">
      <c r="A2" s="40" t="s">
        <v>141</v>
      </c>
    </row>
    <row r="3" spans="1:13" ht="35.25" customHeight="1">
      <c r="A3" s="197" t="s">
        <v>140</v>
      </c>
      <c r="B3" s="197"/>
      <c r="C3" s="197"/>
      <c r="D3" s="197"/>
      <c r="E3" s="197"/>
      <c r="F3" s="197"/>
      <c r="G3" s="197"/>
      <c r="H3" s="197"/>
      <c r="I3" s="197"/>
      <c r="J3" s="197"/>
      <c r="K3" s="197"/>
      <c r="L3" s="197"/>
      <c r="M3" s="197"/>
    </row>
    <row r="4" spans="1:13" ht="20.25">
      <c r="A4" s="36" t="s">
        <v>6</v>
      </c>
      <c r="B4" s="3"/>
      <c r="C4" s="3"/>
      <c r="D4" s="3"/>
      <c r="E4" s="3"/>
      <c r="F4" s="2"/>
      <c r="G4" s="2"/>
      <c r="H4" s="2"/>
      <c r="I4" s="2"/>
      <c r="J4" s="2"/>
      <c r="K4" s="2"/>
      <c r="L4" s="2"/>
      <c r="M4" s="2"/>
    </row>
    <row r="5" spans="1:13" ht="16.5" customHeight="1">
      <c r="A5" s="3"/>
      <c r="B5" s="3"/>
      <c r="C5" s="3"/>
      <c r="D5" s="3"/>
      <c r="E5" s="3"/>
      <c r="F5" s="2"/>
      <c r="G5" s="2"/>
      <c r="H5" s="2"/>
      <c r="I5" s="2"/>
      <c r="J5" s="2"/>
      <c r="K5" s="2"/>
      <c r="L5" s="2"/>
      <c r="M5" s="2"/>
    </row>
    <row r="6" spans="1:15" ht="16.5" customHeight="1">
      <c r="A6" s="184" t="s">
        <v>1</v>
      </c>
      <c r="B6" s="184" t="s">
        <v>2</v>
      </c>
      <c r="C6" s="184" t="s">
        <v>3</v>
      </c>
      <c r="D6" s="179" t="s">
        <v>4</v>
      </c>
      <c r="E6" s="179" t="s">
        <v>112</v>
      </c>
      <c r="F6" s="198" t="s">
        <v>161</v>
      </c>
      <c r="G6" s="198"/>
      <c r="H6" s="198"/>
      <c r="I6" s="198"/>
      <c r="J6" s="198"/>
      <c r="K6" s="198"/>
      <c r="L6" s="198"/>
      <c r="M6" s="198"/>
      <c r="N6" s="198"/>
      <c r="O6" s="198"/>
    </row>
    <row r="7" spans="1:15" ht="15.75" customHeight="1">
      <c r="A7" s="185"/>
      <c r="B7" s="185"/>
      <c r="C7" s="185"/>
      <c r="D7" s="180"/>
      <c r="E7" s="180"/>
      <c r="F7" s="199" t="s">
        <v>7</v>
      </c>
      <c r="G7" s="199"/>
      <c r="H7" s="199" t="s">
        <v>14</v>
      </c>
      <c r="I7" s="199"/>
      <c r="J7" s="199" t="s">
        <v>15</v>
      </c>
      <c r="K7" s="199"/>
      <c r="L7" s="199"/>
      <c r="M7" s="199"/>
      <c r="N7" s="199"/>
      <c r="O7" s="199"/>
    </row>
    <row r="8" spans="1:15" ht="30" customHeight="1">
      <c r="A8" s="189"/>
      <c r="B8" s="189"/>
      <c r="C8" s="189"/>
      <c r="D8" s="193"/>
      <c r="E8" s="193"/>
      <c r="F8" s="25" t="s">
        <v>119</v>
      </c>
      <c r="G8" s="24" t="s">
        <v>146</v>
      </c>
      <c r="H8" s="24" t="s">
        <v>16</v>
      </c>
      <c r="I8" s="15" t="s">
        <v>17</v>
      </c>
      <c r="J8" s="15" t="s">
        <v>18</v>
      </c>
      <c r="K8" s="15" t="s">
        <v>19</v>
      </c>
      <c r="L8" s="25" t="s">
        <v>20</v>
      </c>
      <c r="M8" s="15" t="s">
        <v>21</v>
      </c>
      <c r="N8" s="25" t="s">
        <v>22</v>
      </c>
      <c r="O8" s="25" t="s">
        <v>118</v>
      </c>
    </row>
    <row r="9" spans="1:15" ht="15.75" customHeight="1">
      <c r="A9" s="1" t="s">
        <v>29</v>
      </c>
      <c r="B9" s="18" t="s">
        <v>11</v>
      </c>
      <c r="C9" s="18">
        <v>2005</v>
      </c>
      <c r="D9" s="50">
        <v>10</v>
      </c>
      <c r="E9" s="18">
        <v>0.004</v>
      </c>
      <c r="F9" s="55">
        <v>0.1</v>
      </c>
      <c r="G9" s="55">
        <v>0.6</v>
      </c>
      <c r="H9" s="55">
        <v>0.7</v>
      </c>
      <c r="I9" s="55">
        <v>0.3</v>
      </c>
      <c r="J9" s="55">
        <v>0</v>
      </c>
      <c r="K9" s="55">
        <v>0.2</v>
      </c>
      <c r="L9" s="55">
        <v>0.2</v>
      </c>
      <c r="M9" s="55">
        <v>0.1</v>
      </c>
      <c r="N9" s="55">
        <v>0.8</v>
      </c>
      <c r="O9" s="55">
        <v>0.2</v>
      </c>
    </row>
    <row r="10" spans="1:15" ht="14.25">
      <c r="A10" s="1" t="s">
        <v>100</v>
      </c>
      <c r="B10" s="18" t="s">
        <v>11</v>
      </c>
      <c r="C10" s="18">
        <v>2001</v>
      </c>
      <c r="D10" s="50">
        <v>93</v>
      </c>
      <c r="E10" s="18">
        <v>0.452</v>
      </c>
      <c r="F10" s="55">
        <v>43.3</v>
      </c>
      <c r="G10" s="55">
        <v>30.4</v>
      </c>
      <c r="H10" s="55">
        <v>44.5</v>
      </c>
      <c r="I10" s="55">
        <v>23.3</v>
      </c>
      <c r="J10" s="55">
        <v>67.1</v>
      </c>
      <c r="K10" s="55">
        <v>68.5</v>
      </c>
      <c r="L10" s="55">
        <v>51.3</v>
      </c>
      <c r="M10" s="55">
        <v>61.2</v>
      </c>
      <c r="N10" s="55">
        <v>71</v>
      </c>
      <c r="O10" s="55">
        <v>69.7</v>
      </c>
    </row>
    <row r="11" spans="1:15" ht="14.25">
      <c r="A11" s="1" t="s">
        <v>136</v>
      </c>
      <c r="B11" s="18" t="s">
        <v>42</v>
      </c>
      <c r="C11" s="18">
        <v>2005</v>
      </c>
      <c r="D11" s="50">
        <v>25</v>
      </c>
      <c r="E11" s="18">
        <v>0.011</v>
      </c>
      <c r="F11" s="55">
        <v>2.8</v>
      </c>
      <c r="G11" s="55">
        <v>0</v>
      </c>
      <c r="H11" s="55">
        <v>0.3</v>
      </c>
      <c r="I11" s="55">
        <v>0.7</v>
      </c>
      <c r="J11" s="55">
        <v>0.7</v>
      </c>
      <c r="K11" s="55">
        <v>2.2</v>
      </c>
      <c r="L11" s="55">
        <v>0.2</v>
      </c>
      <c r="M11" s="55">
        <v>1.6</v>
      </c>
      <c r="N11" s="55">
        <v>2.2</v>
      </c>
      <c r="O11" s="55">
        <v>2.2</v>
      </c>
    </row>
    <row r="12" spans="1:15" ht="14.25">
      <c r="A12" s="1" t="s">
        <v>37</v>
      </c>
      <c r="B12" s="18" t="s">
        <v>35</v>
      </c>
      <c r="C12" s="18">
        <v>2005</v>
      </c>
      <c r="D12" s="50">
        <v>19</v>
      </c>
      <c r="E12" s="18">
        <v>0.008</v>
      </c>
      <c r="F12" s="55">
        <v>0</v>
      </c>
      <c r="G12" s="55">
        <v>1.8</v>
      </c>
      <c r="H12" s="55">
        <v>1.6</v>
      </c>
      <c r="I12" s="55">
        <v>0.9</v>
      </c>
      <c r="J12" s="55">
        <v>0</v>
      </c>
      <c r="K12" s="55">
        <v>0.5</v>
      </c>
      <c r="L12" s="55">
        <v>0.2</v>
      </c>
      <c r="M12" s="55">
        <v>0.1</v>
      </c>
      <c r="N12" s="55">
        <v>0.5</v>
      </c>
      <c r="O12" s="55">
        <v>0.4</v>
      </c>
    </row>
    <row r="13" spans="1:15" ht="14.25">
      <c r="A13" s="1" t="s">
        <v>47</v>
      </c>
      <c r="B13" s="18" t="s">
        <v>35</v>
      </c>
      <c r="C13" s="18">
        <v>2006</v>
      </c>
      <c r="D13" s="50">
        <v>32</v>
      </c>
      <c r="E13" s="18">
        <v>0.021</v>
      </c>
      <c r="F13" s="55">
        <v>0.1</v>
      </c>
      <c r="G13" s="55">
        <v>2.8</v>
      </c>
      <c r="H13" s="55">
        <v>3.3</v>
      </c>
      <c r="I13" s="55">
        <v>2.8</v>
      </c>
      <c r="J13" s="55">
        <v>0.1</v>
      </c>
      <c r="K13" s="55">
        <v>2.4</v>
      </c>
      <c r="L13" s="55">
        <v>3.1</v>
      </c>
      <c r="M13" s="55">
        <v>0.8</v>
      </c>
      <c r="N13" s="55">
        <v>1.4</v>
      </c>
      <c r="O13" s="55">
        <v>2.3</v>
      </c>
    </row>
    <row r="14" spans="1:15" ht="14.25">
      <c r="A14" s="1" t="s">
        <v>82</v>
      </c>
      <c r="B14" s="18" t="s">
        <v>35</v>
      </c>
      <c r="C14" s="18">
        <v>2007</v>
      </c>
      <c r="D14" s="50">
        <v>73</v>
      </c>
      <c r="E14" s="18">
        <v>0.291</v>
      </c>
      <c r="F14" s="55">
        <v>23.7</v>
      </c>
      <c r="G14" s="55">
        <v>9</v>
      </c>
      <c r="H14" s="55">
        <v>23.8</v>
      </c>
      <c r="I14" s="55">
        <v>36.5</v>
      </c>
      <c r="J14" s="55">
        <v>38.8</v>
      </c>
      <c r="K14" s="55">
        <v>48.2</v>
      </c>
      <c r="L14" s="55">
        <v>2.5</v>
      </c>
      <c r="M14" s="55">
        <v>54.1</v>
      </c>
      <c r="N14" s="55">
        <v>56.7</v>
      </c>
      <c r="O14" s="55">
        <v>45.3</v>
      </c>
    </row>
    <row r="15" spans="1:15" ht="14.25">
      <c r="A15" s="1" t="s">
        <v>13</v>
      </c>
      <c r="B15" s="18" t="s">
        <v>11</v>
      </c>
      <c r="C15" s="18">
        <v>2005</v>
      </c>
      <c r="D15" s="50">
        <v>3</v>
      </c>
      <c r="E15" s="18">
        <v>0</v>
      </c>
      <c r="F15" s="55">
        <v>0</v>
      </c>
      <c r="G15" s="55">
        <v>0</v>
      </c>
      <c r="H15" s="55">
        <v>0</v>
      </c>
      <c r="I15" s="55">
        <v>0</v>
      </c>
      <c r="J15" s="55">
        <v>0</v>
      </c>
      <c r="K15" s="55">
        <v>0</v>
      </c>
      <c r="L15" s="55">
        <v>0</v>
      </c>
      <c r="M15" s="55">
        <v>0</v>
      </c>
      <c r="N15" s="55">
        <v>0</v>
      </c>
      <c r="O15" s="55">
        <v>0</v>
      </c>
    </row>
    <row r="16" spans="1:15" ht="14.25">
      <c r="A16" s="1" t="s">
        <v>48</v>
      </c>
      <c r="B16" s="18" t="s">
        <v>11</v>
      </c>
      <c r="C16" s="18">
        <v>2006</v>
      </c>
      <c r="D16" s="50">
        <v>35</v>
      </c>
      <c r="E16" s="18">
        <v>0.024</v>
      </c>
      <c r="F16" s="55">
        <v>0.9</v>
      </c>
      <c r="G16" s="55">
        <v>2.3</v>
      </c>
      <c r="H16" s="55">
        <v>3.1</v>
      </c>
      <c r="I16" s="55">
        <v>2</v>
      </c>
      <c r="J16" s="55">
        <v>3.9</v>
      </c>
      <c r="K16" s="55">
        <v>2.5</v>
      </c>
      <c r="L16" s="55">
        <v>1.9</v>
      </c>
      <c r="M16" s="55">
        <v>2.5</v>
      </c>
      <c r="N16" s="55">
        <v>4.1</v>
      </c>
      <c r="O16" s="55">
        <v>2.7</v>
      </c>
    </row>
    <row r="17" spans="1:15" ht="14.25">
      <c r="A17" s="1" t="s">
        <v>97</v>
      </c>
      <c r="B17" s="18" t="s">
        <v>35</v>
      </c>
      <c r="C17" s="18">
        <v>2006</v>
      </c>
      <c r="D17" s="50">
        <v>90</v>
      </c>
      <c r="E17" s="18">
        <v>0.412</v>
      </c>
      <c r="F17" s="55">
        <v>42.3</v>
      </c>
      <c r="G17" s="55">
        <v>40.8</v>
      </c>
      <c r="H17" s="55">
        <v>37.7</v>
      </c>
      <c r="I17" s="55">
        <v>24.1</v>
      </c>
      <c r="J17" s="55">
        <v>65.10001</v>
      </c>
      <c r="K17" s="55">
        <v>69.6</v>
      </c>
      <c r="L17" s="55">
        <v>33.4</v>
      </c>
      <c r="M17" s="55">
        <v>39.9</v>
      </c>
      <c r="N17" s="55">
        <v>71.4</v>
      </c>
      <c r="O17" s="55">
        <v>28.1</v>
      </c>
    </row>
    <row r="18" spans="1:15" ht="14.25">
      <c r="A18" s="1" t="s">
        <v>71</v>
      </c>
      <c r="B18" s="18" t="s">
        <v>35</v>
      </c>
      <c r="C18" s="18">
        <v>2003</v>
      </c>
      <c r="D18" s="50">
        <v>61</v>
      </c>
      <c r="E18" s="18">
        <v>0.175</v>
      </c>
      <c r="F18" s="55">
        <v>8.900001</v>
      </c>
      <c r="G18" s="55">
        <v>23.1</v>
      </c>
      <c r="H18" s="55">
        <v>19.4</v>
      </c>
      <c r="I18" s="55">
        <v>4.6</v>
      </c>
      <c r="J18" s="55">
        <v>23.4</v>
      </c>
      <c r="K18" s="55">
        <v>35.5</v>
      </c>
      <c r="L18" s="55">
        <v>16</v>
      </c>
      <c r="M18" s="55">
        <v>25.2</v>
      </c>
      <c r="N18" s="55">
        <v>28.1</v>
      </c>
      <c r="O18" s="55">
        <v>19.1</v>
      </c>
    </row>
    <row r="19" spans="1:15" ht="14.25">
      <c r="A19" s="1" t="s">
        <v>28</v>
      </c>
      <c r="B19" s="18" t="s">
        <v>11</v>
      </c>
      <c r="C19" s="18">
        <v>2006</v>
      </c>
      <c r="D19" s="50">
        <v>8</v>
      </c>
      <c r="E19" s="18">
        <v>0.003</v>
      </c>
      <c r="F19" s="55">
        <v>0.4</v>
      </c>
      <c r="G19" s="55">
        <v>0.2</v>
      </c>
      <c r="H19" s="55"/>
      <c r="I19" s="55">
        <v>0.5</v>
      </c>
      <c r="J19" s="55">
        <v>0.1</v>
      </c>
      <c r="K19" s="55">
        <v>0.1</v>
      </c>
      <c r="L19" s="55">
        <v>0.1</v>
      </c>
      <c r="M19" s="55">
        <v>0</v>
      </c>
      <c r="N19" s="55">
        <v>0.5</v>
      </c>
      <c r="O19" s="55">
        <v>0.2</v>
      </c>
    </row>
    <row r="20" spans="1:15" ht="14.25">
      <c r="A20" s="1" t="s">
        <v>51</v>
      </c>
      <c r="B20" s="18" t="s">
        <v>10</v>
      </c>
      <c r="C20" s="18">
        <v>2003</v>
      </c>
      <c r="D20" s="50">
        <v>48</v>
      </c>
      <c r="E20" s="18">
        <v>0.083</v>
      </c>
      <c r="F20" s="55">
        <v>17.4</v>
      </c>
      <c r="G20" s="55"/>
      <c r="H20" s="55"/>
      <c r="I20" s="55">
        <v>5.1</v>
      </c>
      <c r="J20" s="55">
        <v>0</v>
      </c>
      <c r="K20" s="55">
        <v>3.9</v>
      </c>
      <c r="L20" s="55">
        <v>2</v>
      </c>
      <c r="M20" s="55">
        <v>1.6</v>
      </c>
      <c r="N20" s="55">
        <v>6.6</v>
      </c>
      <c r="O20" s="55">
        <v>0.1</v>
      </c>
    </row>
    <row r="21" spans="1:15" ht="14.25">
      <c r="A21" s="1" t="s">
        <v>108</v>
      </c>
      <c r="B21" s="18" t="s">
        <v>11</v>
      </c>
      <c r="C21" s="18">
        <v>2006</v>
      </c>
      <c r="D21" s="50">
        <v>101</v>
      </c>
      <c r="E21" s="18">
        <v>0.536</v>
      </c>
      <c r="F21" s="55">
        <v>55.1</v>
      </c>
      <c r="G21" s="55">
        <v>64.1</v>
      </c>
      <c r="H21" s="55">
        <v>50</v>
      </c>
      <c r="I21" s="55">
        <v>35.4</v>
      </c>
      <c r="J21" s="55">
        <v>77.5</v>
      </c>
      <c r="K21" s="55">
        <v>69.6</v>
      </c>
      <c r="L21" s="55">
        <v>43</v>
      </c>
      <c r="M21" s="55">
        <v>55.5</v>
      </c>
      <c r="N21" s="55">
        <v>82.4</v>
      </c>
      <c r="O21" s="55">
        <v>22.8</v>
      </c>
    </row>
    <row r="22" spans="1:15" ht="14.25">
      <c r="A22" s="1" t="s">
        <v>107</v>
      </c>
      <c r="B22" s="18" t="s">
        <v>11</v>
      </c>
      <c r="C22" s="18">
        <v>2005</v>
      </c>
      <c r="D22" s="50">
        <v>100</v>
      </c>
      <c r="E22" s="18">
        <v>0.53</v>
      </c>
      <c r="F22" s="55">
        <v>52.9</v>
      </c>
      <c r="G22" s="55">
        <v>47.3</v>
      </c>
      <c r="H22" s="55">
        <v>35.6</v>
      </c>
      <c r="I22" s="55"/>
      <c r="J22" s="55">
        <v>83.5</v>
      </c>
      <c r="K22" s="55">
        <v>63.1</v>
      </c>
      <c r="L22" s="55">
        <v>51.6</v>
      </c>
      <c r="M22" s="55">
        <v>81.2</v>
      </c>
      <c r="N22" s="55">
        <v>84.3</v>
      </c>
      <c r="O22" s="55">
        <v>75.6</v>
      </c>
    </row>
    <row r="23" spans="1:15" ht="14.25">
      <c r="A23" s="1" t="s">
        <v>76</v>
      </c>
      <c r="B23" s="18" t="s">
        <v>35</v>
      </c>
      <c r="C23" s="18">
        <v>2005</v>
      </c>
      <c r="D23" s="50">
        <v>67</v>
      </c>
      <c r="E23" s="18">
        <v>0.263</v>
      </c>
      <c r="F23" s="55">
        <v>23.7</v>
      </c>
      <c r="G23" s="55">
        <v>25.8</v>
      </c>
      <c r="H23" s="55">
        <v>23.4</v>
      </c>
      <c r="I23" s="55">
        <v>14.5</v>
      </c>
      <c r="J23" s="55">
        <v>50.4</v>
      </c>
      <c r="K23" s="55">
        <v>50.1</v>
      </c>
      <c r="L23" s="55">
        <v>29.7</v>
      </c>
      <c r="M23" s="55">
        <v>4.8</v>
      </c>
      <c r="N23" s="55">
        <v>53.5</v>
      </c>
      <c r="O23" s="55">
        <v>23</v>
      </c>
    </row>
    <row r="24" spans="1:15" ht="14.25">
      <c r="A24" s="1" t="s">
        <v>84</v>
      </c>
      <c r="B24" s="18" t="s">
        <v>35</v>
      </c>
      <c r="C24" s="18">
        <v>2004</v>
      </c>
      <c r="D24" s="50">
        <v>75</v>
      </c>
      <c r="E24" s="18">
        <v>0.299</v>
      </c>
      <c r="F24" s="55">
        <v>22.9</v>
      </c>
      <c r="G24" s="55">
        <v>26.5</v>
      </c>
      <c r="H24" s="55">
        <v>33.7</v>
      </c>
      <c r="I24" s="55">
        <v>8.8</v>
      </c>
      <c r="J24" s="55">
        <v>45.2</v>
      </c>
      <c r="K24" s="55">
        <v>49.4</v>
      </c>
      <c r="L24" s="55">
        <v>32.8</v>
      </c>
      <c r="M24" s="55">
        <v>42.3</v>
      </c>
      <c r="N24" s="55">
        <v>53.6</v>
      </c>
      <c r="O24" s="55">
        <v>38.4</v>
      </c>
    </row>
    <row r="25" spans="1:15" ht="14.25">
      <c r="A25" s="1" t="s">
        <v>105</v>
      </c>
      <c r="B25" s="18" t="s">
        <v>11</v>
      </c>
      <c r="C25" s="18">
        <v>2000</v>
      </c>
      <c r="D25" s="50">
        <v>98</v>
      </c>
      <c r="E25" s="18">
        <v>0.512</v>
      </c>
      <c r="F25" s="55">
        <v>35.7</v>
      </c>
      <c r="G25" s="55">
        <v>62.7</v>
      </c>
      <c r="H25" s="55">
        <v>47.1</v>
      </c>
      <c r="I25" s="55">
        <v>24.5</v>
      </c>
      <c r="J25" s="55">
        <v>82</v>
      </c>
      <c r="K25" s="55">
        <v>53.3</v>
      </c>
      <c r="L25" s="55">
        <v>53.6</v>
      </c>
      <c r="M25" s="55"/>
      <c r="N25" s="55">
        <v>86.1</v>
      </c>
      <c r="O25" s="55">
        <v>68.7</v>
      </c>
    </row>
    <row r="26" spans="1:15" ht="14.25">
      <c r="A26" s="1" t="s">
        <v>90</v>
      </c>
      <c r="B26" s="18" t="s">
        <v>10</v>
      </c>
      <c r="C26" s="18">
        <v>2003</v>
      </c>
      <c r="D26" s="50">
        <v>80</v>
      </c>
      <c r="E26" s="18">
        <v>0.344</v>
      </c>
      <c r="F26" s="55">
        <v>42.3</v>
      </c>
      <c r="G26" s="55"/>
      <c r="H26" s="55">
        <v>2.4</v>
      </c>
      <c r="I26" s="55">
        <v>7</v>
      </c>
      <c r="J26" s="55">
        <v>61.9</v>
      </c>
      <c r="K26" s="55">
        <v>58.4</v>
      </c>
      <c r="L26" s="55">
        <v>42.9</v>
      </c>
      <c r="M26" s="55">
        <v>60</v>
      </c>
      <c r="N26" s="55">
        <v>61.3</v>
      </c>
      <c r="O26" s="55">
        <v>53.1</v>
      </c>
    </row>
    <row r="27" spans="1:15" ht="14.25">
      <c r="A27" s="1" t="s">
        <v>56</v>
      </c>
      <c r="B27" s="18" t="s">
        <v>10</v>
      </c>
      <c r="C27" s="18">
        <v>2003</v>
      </c>
      <c r="D27" s="50">
        <v>42</v>
      </c>
      <c r="E27" s="18">
        <v>0.056</v>
      </c>
      <c r="F27" s="55">
        <v>10.9</v>
      </c>
      <c r="G27" s="55"/>
      <c r="H27" s="55">
        <v>0.2</v>
      </c>
      <c r="I27" s="55">
        <v>3.2</v>
      </c>
      <c r="J27" s="55">
        <v>0</v>
      </c>
      <c r="K27" s="55">
        <v>7.7</v>
      </c>
      <c r="L27" s="55">
        <v>3</v>
      </c>
      <c r="M27" s="55">
        <v>3.2</v>
      </c>
      <c r="N27" s="55">
        <v>9.099999</v>
      </c>
      <c r="O27" s="55">
        <v>2.4</v>
      </c>
    </row>
    <row r="28" spans="1:15" ht="14.25">
      <c r="A28" s="1" t="s">
        <v>52</v>
      </c>
      <c r="B28" s="18" t="s">
        <v>35</v>
      </c>
      <c r="C28" s="18">
        <v>2005</v>
      </c>
      <c r="D28" s="50">
        <v>39</v>
      </c>
      <c r="E28" s="18">
        <v>0.041</v>
      </c>
      <c r="F28" s="55">
        <v>3.8</v>
      </c>
      <c r="G28" s="55">
        <v>4</v>
      </c>
      <c r="H28" s="55">
        <v>3.9</v>
      </c>
      <c r="I28" s="55">
        <v>4</v>
      </c>
      <c r="J28" s="55">
        <v>2.2</v>
      </c>
      <c r="K28" s="55">
        <v>4.7</v>
      </c>
      <c r="L28" s="55">
        <v>3.4</v>
      </c>
      <c r="M28" s="55">
        <v>4</v>
      </c>
      <c r="N28" s="55">
        <v>6.4</v>
      </c>
      <c r="O28" s="55">
        <v>5.8</v>
      </c>
    </row>
    <row r="29" spans="1:15" ht="14.25">
      <c r="A29" s="1" t="s">
        <v>126</v>
      </c>
      <c r="B29" s="18" t="s">
        <v>11</v>
      </c>
      <c r="C29" s="18">
        <v>2000</v>
      </c>
      <c r="D29" s="50">
        <v>89</v>
      </c>
      <c r="E29" s="18">
        <v>0.408</v>
      </c>
      <c r="F29" s="55">
        <v>30.8</v>
      </c>
      <c r="G29" s="55">
        <v>47.9</v>
      </c>
      <c r="H29" s="55">
        <v>27</v>
      </c>
      <c r="I29" s="55">
        <v>27.2</v>
      </c>
      <c r="J29" s="55">
        <v>54.3</v>
      </c>
      <c r="K29" s="55">
        <v>72.8</v>
      </c>
      <c r="L29" s="55">
        <v>45</v>
      </c>
      <c r="M29" s="55">
        <v>28.3</v>
      </c>
      <c r="N29" s="55">
        <v>72.3</v>
      </c>
      <c r="O29" s="55">
        <v>63.7</v>
      </c>
    </row>
    <row r="30" spans="1:15" ht="14.25">
      <c r="A30" s="1" t="s">
        <v>87</v>
      </c>
      <c r="B30" s="18" t="s">
        <v>35</v>
      </c>
      <c r="C30" s="18">
        <v>2005</v>
      </c>
      <c r="D30" s="50">
        <v>83</v>
      </c>
      <c r="E30" s="18">
        <v>0.353</v>
      </c>
      <c r="F30" s="55">
        <v>29</v>
      </c>
      <c r="G30" s="55">
        <v>38.7</v>
      </c>
      <c r="H30" s="55">
        <v>40.9</v>
      </c>
      <c r="I30" s="55"/>
      <c r="J30" s="55">
        <v>33.5</v>
      </c>
      <c r="K30" s="55">
        <v>51.9</v>
      </c>
      <c r="L30" s="55">
        <v>25</v>
      </c>
      <c r="M30" s="55">
        <v>16.6</v>
      </c>
      <c r="N30" s="55"/>
      <c r="O30" s="55">
        <v>28.2</v>
      </c>
    </row>
    <row r="31" spans="1:15" ht="14.25">
      <c r="A31" s="1" t="s">
        <v>33</v>
      </c>
      <c r="B31" s="18" t="s">
        <v>10</v>
      </c>
      <c r="C31" s="18">
        <v>2003</v>
      </c>
      <c r="D31" s="50">
        <v>28</v>
      </c>
      <c r="E31" s="18">
        <v>0.016</v>
      </c>
      <c r="F31" s="55">
        <v>2.1</v>
      </c>
      <c r="G31" s="55"/>
      <c r="H31" s="55"/>
      <c r="I31" s="55">
        <v>2.2</v>
      </c>
      <c r="J31" s="55">
        <v>0</v>
      </c>
      <c r="K31" s="55">
        <v>0.3</v>
      </c>
      <c r="L31" s="55">
        <v>0.1</v>
      </c>
      <c r="M31" s="55">
        <v>0.1</v>
      </c>
      <c r="N31" s="55">
        <v>1.2</v>
      </c>
      <c r="O31" s="55">
        <v>0.7</v>
      </c>
    </row>
    <row r="32" spans="1:15" ht="14.25">
      <c r="A32" s="1" t="s">
        <v>12</v>
      </c>
      <c r="B32" s="18" t="s">
        <v>10</v>
      </c>
      <c r="C32" s="18">
        <v>2003</v>
      </c>
      <c r="D32" s="50">
        <v>23</v>
      </c>
      <c r="E32" s="18">
        <v>0.01</v>
      </c>
      <c r="F32" s="55">
        <v>0</v>
      </c>
      <c r="G32" s="55"/>
      <c r="H32" s="55"/>
      <c r="I32" s="55">
        <v>3.1</v>
      </c>
      <c r="J32" s="55">
        <v>0</v>
      </c>
      <c r="K32" s="55">
        <v>0</v>
      </c>
      <c r="L32" s="55">
        <v>0</v>
      </c>
      <c r="M32" s="55">
        <v>0</v>
      </c>
      <c r="N32" s="55">
        <v>0</v>
      </c>
      <c r="O32" s="55">
        <v>0</v>
      </c>
    </row>
    <row r="33" spans="1:15" ht="14.25">
      <c r="A33" s="1" t="s">
        <v>96</v>
      </c>
      <c r="B33" s="18" t="s">
        <v>35</v>
      </c>
      <c r="C33" s="18">
        <v>2007</v>
      </c>
      <c r="D33" s="50">
        <v>88</v>
      </c>
      <c r="E33" s="18">
        <v>0.393</v>
      </c>
      <c r="F33" s="55">
        <v>14.4</v>
      </c>
      <c r="G33" s="55">
        <v>40.3</v>
      </c>
      <c r="H33" s="55">
        <v>37.1</v>
      </c>
      <c r="I33" s="55">
        <v>17</v>
      </c>
      <c r="J33" s="55">
        <v>69.1</v>
      </c>
      <c r="K33" s="55">
        <v>62</v>
      </c>
      <c r="L33" s="55">
        <v>55.5</v>
      </c>
      <c r="M33" s="55">
        <v>64.9</v>
      </c>
      <c r="N33" s="55">
        <v>72.7</v>
      </c>
      <c r="O33" s="55">
        <v>57.3</v>
      </c>
    </row>
    <row r="34" spans="1:15" ht="14.25">
      <c r="A34" s="1" t="s">
        <v>66</v>
      </c>
      <c r="B34" s="18" t="s">
        <v>11</v>
      </c>
      <c r="C34" s="18">
        <v>2006</v>
      </c>
      <c r="D34" s="50">
        <v>54</v>
      </c>
      <c r="E34" s="18">
        <v>0.139</v>
      </c>
      <c r="F34" s="55">
        <v>13.5</v>
      </c>
      <c r="G34" s="55">
        <v>18.3</v>
      </c>
      <c r="H34" s="55">
        <v>9.8</v>
      </c>
      <c r="I34" s="55">
        <v>10.6</v>
      </c>
      <c r="J34" s="55">
        <v>20.4</v>
      </c>
      <c r="K34" s="55">
        <v>16.3</v>
      </c>
      <c r="L34" s="55">
        <v>6.7</v>
      </c>
      <c r="M34" s="55">
        <v>17.8</v>
      </c>
      <c r="N34" s="55">
        <v>8.8</v>
      </c>
      <c r="O34" s="55">
        <v>22.6</v>
      </c>
    </row>
    <row r="35" spans="1:15" ht="14.25">
      <c r="A35" s="1" t="s">
        <v>54</v>
      </c>
      <c r="B35" s="18" t="s">
        <v>11</v>
      </c>
      <c r="C35" s="18">
        <v>2000</v>
      </c>
      <c r="D35" s="50">
        <v>40</v>
      </c>
      <c r="E35" s="18">
        <v>0.048</v>
      </c>
      <c r="F35" s="55">
        <v>8</v>
      </c>
      <c r="G35" s="55">
        <v>3.6</v>
      </c>
      <c r="H35" s="55">
        <v>4.2</v>
      </c>
      <c r="I35" s="55">
        <v>1</v>
      </c>
      <c r="J35" s="55">
        <v>4</v>
      </c>
      <c r="K35" s="55">
        <v>10</v>
      </c>
      <c r="L35" s="55">
        <v>3.6</v>
      </c>
      <c r="M35" s="55">
        <v>3.4</v>
      </c>
      <c r="N35" s="55">
        <v>7.1</v>
      </c>
      <c r="O35" s="55">
        <v>7.4</v>
      </c>
    </row>
    <row r="36" spans="1:15" ht="14.25">
      <c r="A36" s="1" t="s">
        <v>40</v>
      </c>
      <c r="B36" s="18" t="s">
        <v>10</v>
      </c>
      <c r="C36" s="18">
        <v>2003</v>
      </c>
      <c r="D36" s="50">
        <v>21</v>
      </c>
      <c r="E36" s="18">
        <v>0.009</v>
      </c>
      <c r="F36" s="55">
        <v>2.2</v>
      </c>
      <c r="G36" s="55"/>
      <c r="H36" s="55">
        <v>0.1</v>
      </c>
      <c r="I36" s="55">
        <v>0.1</v>
      </c>
      <c r="J36" s="55">
        <v>0.2</v>
      </c>
      <c r="K36" s="55">
        <v>0.6</v>
      </c>
      <c r="L36" s="55">
        <v>0.7</v>
      </c>
      <c r="M36" s="55">
        <v>0.2</v>
      </c>
      <c r="N36" s="55">
        <v>0.3</v>
      </c>
      <c r="O36" s="55">
        <v>1.1</v>
      </c>
    </row>
    <row r="37" spans="1:15" ht="14.25">
      <c r="A37" s="1" t="s">
        <v>49</v>
      </c>
      <c r="B37" s="18" t="s">
        <v>35</v>
      </c>
      <c r="C37" s="18">
        <v>2008</v>
      </c>
      <c r="D37" s="50">
        <v>36</v>
      </c>
      <c r="E37" s="18">
        <v>0.026</v>
      </c>
      <c r="F37" s="55">
        <v>2.7</v>
      </c>
      <c r="G37" s="55">
        <v>4.9</v>
      </c>
      <c r="H37" s="55">
        <v>4</v>
      </c>
      <c r="I37" s="55">
        <v>1.8</v>
      </c>
      <c r="J37" s="55">
        <v>0.2</v>
      </c>
      <c r="K37" s="55">
        <v>1.1</v>
      </c>
      <c r="L37" s="55">
        <v>0.4</v>
      </c>
      <c r="M37" s="55">
        <v>2.4</v>
      </c>
      <c r="N37" s="55"/>
      <c r="O37" s="55">
        <v>1.5</v>
      </c>
    </row>
    <row r="38" spans="1:15" ht="14.25">
      <c r="A38" s="1" t="s">
        <v>50</v>
      </c>
      <c r="B38" s="18" t="s">
        <v>10</v>
      </c>
      <c r="C38" s="18">
        <v>2003</v>
      </c>
      <c r="D38" s="50">
        <v>37</v>
      </c>
      <c r="E38" s="18">
        <v>0.026</v>
      </c>
      <c r="F38" s="55">
        <v>7.2</v>
      </c>
      <c r="G38" s="55"/>
      <c r="H38" s="55">
        <v>0</v>
      </c>
      <c r="I38" s="55">
        <v>0.2</v>
      </c>
      <c r="J38" s="55">
        <v>0</v>
      </c>
      <c r="K38" s="55">
        <v>0.6</v>
      </c>
      <c r="L38" s="55">
        <v>0.3</v>
      </c>
      <c r="M38" s="55">
        <v>0</v>
      </c>
      <c r="N38" s="55">
        <v>2.4</v>
      </c>
      <c r="O38" s="55">
        <v>0.4</v>
      </c>
    </row>
    <row r="39" spans="1:15" ht="14.25">
      <c r="A39" s="12" t="s">
        <v>110</v>
      </c>
      <c r="B39" s="23" t="s">
        <v>35</v>
      </c>
      <c r="C39" s="23">
        <v>2005</v>
      </c>
      <c r="D39" s="49">
        <v>103</v>
      </c>
      <c r="E39" s="23">
        <v>0.58</v>
      </c>
      <c r="F39" s="54">
        <v>61.5</v>
      </c>
      <c r="G39" s="54">
        <v>64.9</v>
      </c>
      <c r="H39" s="54">
        <v>37.6</v>
      </c>
      <c r="I39" s="54">
        <v>20.9</v>
      </c>
      <c r="J39" s="54">
        <v>85.5</v>
      </c>
      <c r="K39" s="54">
        <v>84.8</v>
      </c>
      <c r="L39" s="54">
        <v>54.2</v>
      </c>
      <c r="M39" s="54">
        <v>87.4</v>
      </c>
      <c r="N39" s="54">
        <v>89.5</v>
      </c>
      <c r="O39" s="54">
        <v>88.6</v>
      </c>
    </row>
    <row r="40" spans="1:15" ht="14.25">
      <c r="A40" s="12" t="s">
        <v>125</v>
      </c>
      <c r="B40" s="23" t="s">
        <v>35</v>
      </c>
      <c r="C40" s="23">
        <v>2000</v>
      </c>
      <c r="D40" s="49">
        <v>59</v>
      </c>
      <c r="E40" s="23">
        <v>0.161</v>
      </c>
      <c r="F40" s="54">
        <v>9</v>
      </c>
      <c r="G40" s="54">
        <v>8.4</v>
      </c>
      <c r="H40" s="54">
        <v>18.4</v>
      </c>
      <c r="I40" s="54">
        <v>12</v>
      </c>
      <c r="J40" s="54">
        <v>21.2</v>
      </c>
      <c r="K40" s="54">
        <v>32.6</v>
      </c>
      <c r="L40" s="54">
        <v>19.4</v>
      </c>
      <c r="M40" s="54">
        <v>19.8</v>
      </c>
      <c r="N40" s="54">
        <v>26.9</v>
      </c>
      <c r="O40" s="54">
        <v>26.5</v>
      </c>
    </row>
    <row r="41" spans="1:15" ht="14.25">
      <c r="A41" s="12" t="s">
        <v>88</v>
      </c>
      <c r="B41" s="23" t="s">
        <v>11</v>
      </c>
      <c r="C41" s="23">
        <v>2006</v>
      </c>
      <c r="D41" s="49">
        <v>78</v>
      </c>
      <c r="E41" s="23">
        <v>0.324</v>
      </c>
      <c r="F41" s="54">
        <v>28.3</v>
      </c>
      <c r="G41" s="54">
        <v>36.8</v>
      </c>
      <c r="H41" s="54">
        <v>38.2</v>
      </c>
      <c r="I41" s="54">
        <v>21.4</v>
      </c>
      <c r="J41" s="54">
        <v>54.2</v>
      </c>
      <c r="K41" s="54">
        <v>32.1</v>
      </c>
      <c r="L41" s="54">
        <v>20.8</v>
      </c>
      <c r="M41" s="54">
        <v>22</v>
      </c>
      <c r="N41" s="54">
        <v>60.3</v>
      </c>
      <c r="O41" s="54">
        <v>19.1</v>
      </c>
    </row>
    <row r="42" spans="1:15" ht="14.25">
      <c r="A42" s="1" t="s">
        <v>26</v>
      </c>
      <c r="B42" s="18" t="s">
        <v>11</v>
      </c>
      <c r="C42" s="18">
        <v>2005</v>
      </c>
      <c r="D42" s="50">
        <v>7</v>
      </c>
      <c r="E42" s="18">
        <v>0.003</v>
      </c>
      <c r="F42" s="55">
        <v>0.1</v>
      </c>
      <c r="G42" s="55">
        <v>0.3</v>
      </c>
      <c r="H42" s="55">
        <v>0.4</v>
      </c>
      <c r="I42" s="55">
        <v>0.1</v>
      </c>
      <c r="J42" s="55">
        <v>0.1</v>
      </c>
      <c r="K42" s="55">
        <v>0.3</v>
      </c>
      <c r="L42" s="55">
        <v>0.4</v>
      </c>
      <c r="M42" s="55">
        <v>0.1</v>
      </c>
      <c r="N42" s="55">
        <v>0.8</v>
      </c>
      <c r="O42" s="55">
        <v>0.5</v>
      </c>
    </row>
    <row r="43" spans="1:15" ht="14.25">
      <c r="A43" s="1" t="s">
        <v>68</v>
      </c>
      <c r="B43" s="18" t="s">
        <v>35</v>
      </c>
      <c r="C43" s="18">
        <v>2008</v>
      </c>
      <c r="D43" s="50">
        <v>56</v>
      </c>
      <c r="E43" s="18">
        <v>0.14</v>
      </c>
      <c r="F43" s="55">
        <v>15.6</v>
      </c>
      <c r="G43" s="55">
        <v>10.7</v>
      </c>
      <c r="H43" s="55">
        <v>10.3</v>
      </c>
      <c r="I43" s="55">
        <v>6.5</v>
      </c>
      <c r="J43" s="55">
        <v>23.7</v>
      </c>
      <c r="K43" s="55">
        <v>28.9</v>
      </c>
      <c r="L43" s="55">
        <v>12.2</v>
      </c>
      <c r="M43" s="55">
        <v>11</v>
      </c>
      <c r="N43" s="55">
        <v>30</v>
      </c>
      <c r="O43" s="55">
        <v>16.6</v>
      </c>
    </row>
    <row r="44" spans="1:15" ht="14.25">
      <c r="A44" s="12" t="s">
        <v>123</v>
      </c>
      <c r="B44" s="23" t="s">
        <v>10</v>
      </c>
      <c r="C44" s="23">
        <v>2003</v>
      </c>
      <c r="D44" s="49">
        <v>53</v>
      </c>
      <c r="E44" s="23">
        <v>0.127</v>
      </c>
      <c r="F44" s="54">
        <v>21.8</v>
      </c>
      <c r="G44" s="54"/>
      <c r="H44" s="54">
        <v>5</v>
      </c>
      <c r="I44" s="54">
        <v>2.6</v>
      </c>
      <c r="J44" s="54">
        <v>10.5</v>
      </c>
      <c r="K44" s="54">
        <v>6.6</v>
      </c>
      <c r="L44" s="54">
        <v>3.7</v>
      </c>
      <c r="M44" s="54">
        <v>15.7</v>
      </c>
      <c r="N44" s="54">
        <v>23</v>
      </c>
      <c r="O44" s="54">
        <v>15.4</v>
      </c>
    </row>
    <row r="45" spans="1:15" ht="14.25">
      <c r="A45" s="1" t="s">
        <v>104</v>
      </c>
      <c r="B45" s="18" t="s">
        <v>35</v>
      </c>
      <c r="C45" s="18">
        <v>2005</v>
      </c>
      <c r="D45" s="50">
        <v>97</v>
      </c>
      <c r="E45" s="18">
        <v>0.505</v>
      </c>
      <c r="F45" s="55">
        <v>54.2</v>
      </c>
      <c r="G45" s="55">
        <v>53.2</v>
      </c>
      <c r="H45" s="55">
        <v>52.7</v>
      </c>
      <c r="I45" s="55">
        <v>16.9</v>
      </c>
      <c r="J45" s="55">
        <v>74.1</v>
      </c>
      <c r="K45" s="55">
        <v>75.4</v>
      </c>
      <c r="L45" s="55">
        <v>37.6</v>
      </c>
      <c r="M45" s="55">
        <v>52.1</v>
      </c>
      <c r="N45" s="55">
        <v>82.3</v>
      </c>
      <c r="O45" s="55">
        <v>55.9</v>
      </c>
    </row>
    <row r="46" spans="1:15" ht="14.25">
      <c r="A46" s="1" t="s">
        <v>55</v>
      </c>
      <c r="B46" s="18" t="s">
        <v>35</v>
      </c>
      <c r="C46" s="18">
        <v>2005</v>
      </c>
      <c r="D46" s="50">
        <v>41</v>
      </c>
      <c r="E46" s="18">
        <v>0.053</v>
      </c>
      <c r="F46" s="55">
        <v>0.6</v>
      </c>
      <c r="G46" s="55">
        <v>0.5</v>
      </c>
      <c r="H46" s="55">
        <v>12.5</v>
      </c>
      <c r="I46" s="55"/>
      <c r="J46" s="55">
        <v>4.9</v>
      </c>
      <c r="K46" s="55">
        <v>4.6</v>
      </c>
      <c r="L46" s="55">
        <v>1.6</v>
      </c>
      <c r="M46" s="55">
        <v>0.8</v>
      </c>
      <c r="N46" s="55">
        <v>2.5</v>
      </c>
      <c r="O46" s="55">
        <v>2.9</v>
      </c>
    </row>
    <row r="47" spans="1:15" ht="14.25">
      <c r="A47" s="1" t="s">
        <v>86</v>
      </c>
      <c r="B47" s="18" t="s">
        <v>35</v>
      </c>
      <c r="C47" s="18">
        <v>2006</v>
      </c>
      <c r="D47" s="50">
        <v>77</v>
      </c>
      <c r="E47" s="18">
        <v>0.306</v>
      </c>
      <c r="F47" s="55">
        <v>32</v>
      </c>
      <c r="G47" s="55">
        <v>18.9</v>
      </c>
      <c r="H47" s="55">
        <v>27.4</v>
      </c>
      <c r="I47" s="55">
        <v>11.4</v>
      </c>
      <c r="J47" s="55">
        <v>50.6</v>
      </c>
      <c r="K47" s="55">
        <v>53</v>
      </c>
      <c r="L47" s="55">
        <v>36</v>
      </c>
      <c r="M47" s="55">
        <v>34.9</v>
      </c>
      <c r="N47" s="55">
        <v>57</v>
      </c>
      <c r="O47" s="55">
        <v>49.1</v>
      </c>
    </row>
    <row r="48" spans="1:15" ht="14.25">
      <c r="A48" s="1" t="s">
        <v>69</v>
      </c>
      <c r="B48" s="18" t="s">
        <v>35</v>
      </c>
      <c r="C48" s="18">
        <v>2006</v>
      </c>
      <c r="D48" s="50">
        <v>58</v>
      </c>
      <c r="E48" s="18">
        <v>0.159</v>
      </c>
      <c r="F48" s="55">
        <v>13.5</v>
      </c>
      <c r="G48" s="55">
        <v>22.8</v>
      </c>
      <c r="H48" s="55">
        <v>10.6</v>
      </c>
      <c r="I48" s="55">
        <v>7</v>
      </c>
      <c r="J48" s="55"/>
      <c r="K48" s="55">
        <v>23</v>
      </c>
      <c r="L48" s="55">
        <v>11.9</v>
      </c>
      <c r="M48" s="55">
        <v>19.7</v>
      </c>
      <c r="N48" s="55">
        <v>29.6</v>
      </c>
      <c r="O48" s="55">
        <v>19.8</v>
      </c>
    </row>
    <row r="49" spans="1:15" ht="14.25">
      <c r="A49" s="1" t="s">
        <v>27</v>
      </c>
      <c r="B49" s="18" t="s">
        <v>10</v>
      </c>
      <c r="C49" s="18">
        <v>2003</v>
      </c>
      <c r="D49" s="50">
        <v>27</v>
      </c>
      <c r="E49" s="18">
        <v>0.016</v>
      </c>
      <c r="F49" s="55">
        <v>0.1</v>
      </c>
      <c r="G49" s="55"/>
      <c r="H49" s="55"/>
      <c r="I49" s="55">
        <v>4.5</v>
      </c>
      <c r="J49" s="55">
        <v>0</v>
      </c>
      <c r="K49" s="55">
        <v>0</v>
      </c>
      <c r="L49" s="55">
        <v>0</v>
      </c>
      <c r="M49" s="55">
        <v>0.6</v>
      </c>
      <c r="N49" s="55">
        <v>0</v>
      </c>
      <c r="O49" s="55">
        <v>0.2</v>
      </c>
    </row>
    <row r="50" spans="1:15" ht="14.25">
      <c r="A50" s="1" t="s">
        <v>83</v>
      </c>
      <c r="B50" s="18" t="s">
        <v>35</v>
      </c>
      <c r="C50" s="18">
        <v>2005</v>
      </c>
      <c r="D50" s="50">
        <v>74</v>
      </c>
      <c r="E50" s="18">
        <v>0.296</v>
      </c>
      <c r="F50" s="55">
        <v>17.6</v>
      </c>
      <c r="G50" s="55">
        <v>25</v>
      </c>
      <c r="H50" s="55">
        <v>22.8</v>
      </c>
      <c r="I50" s="55">
        <v>38.9</v>
      </c>
      <c r="J50" s="55">
        <v>28.7</v>
      </c>
      <c r="K50" s="55">
        <v>49.3</v>
      </c>
      <c r="L50" s="55">
        <v>12.1</v>
      </c>
      <c r="M50" s="55">
        <v>40</v>
      </c>
      <c r="N50" s="55">
        <v>52.2</v>
      </c>
      <c r="O50" s="55">
        <v>38.1</v>
      </c>
    </row>
    <row r="51" spans="1:15" ht="14.25">
      <c r="A51" s="1" t="s">
        <v>65</v>
      </c>
      <c r="B51" s="18" t="s">
        <v>35</v>
      </c>
      <c r="C51" s="18">
        <v>2007</v>
      </c>
      <c r="D51" s="50">
        <v>52</v>
      </c>
      <c r="E51" s="18">
        <v>0.095</v>
      </c>
      <c r="F51" s="55">
        <v>4</v>
      </c>
      <c r="G51" s="55">
        <v>4.9</v>
      </c>
      <c r="H51" s="55">
        <v>14.4</v>
      </c>
      <c r="I51" s="55"/>
      <c r="J51" s="55">
        <v>4.3</v>
      </c>
      <c r="K51" s="55">
        <v>13.2</v>
      </c>
      <c r="L51" s="55">
        <v>10.3</v>
      </c>
      <c r="M51" s="55">
        <v>4.6</v>
      </c>
      <c r="N51" s="55">
        <v>15.5</v>
      </c>
      <c r="O51" s="55">
        <v>10.1</v>
      </c>
    </row>
    <row r="52" spans="1:15" ht="14.25">
      <c r="A52" s="1" t="s">
        <v>57</v>
      </c>
      <c r="B52" s="18" t="s">
        <v>11</v>
      </c>
      <c r="C52" s="18">
        <v>2006</v>
      </c>
      <c r="D52" s="50">
        <v>43</v>
      </c>
      <c r="E52" s="18">
        <v>0.059</v>
      </c>
      <c r="F52" s="55">
        <v>4.9</v>
      </c>
      <c r="G52" s="55">
        <v>11.9</v>
      </c>
      <c r="H52" s="55">
        <v>7.6</v>
      </c>
      <c r="I52" s="55">
        <v>3.8</v>
      </c>
      <c r="J52" s="55">
        <v>1</v>
      </c>
      <c r="K52" s="55">
        <v>5.1</v>
      </c>
      <c r="L52" s="55">
        <v>6.4</v>
      </c>
      <c r="M52" s="55">
        <v>4</v>
      </c>
      <c r="N52" s="55">
        <v>2.7</v>
      </c>
      <c r="O52" s="55">
        <v>2.4</v>
      </c>
    </row>
    <row r="53" spans="1:15" ht="14.25">
      <c r="A53" s="1" t="s">
        <v>41</v>
      </c>
      <c r="B53" s="18" t="s">
        <v>35</v>
      </c>
      <c r="C53" s="18">
        <v>2007</v>
      </c>
      <c r="D53" s="50">
        <v>22</v>
      </c>
      <c r="E53" s="18">
        <v>0.01</v>
      </c>
      <c r="F53" s="55">
        <v>0.2</v>
      </c>
      <c r="G53" s="55">
        <v>1.7</v>
      </c>
      <c r="H53" s="55">
        <v>1.6</v>
      </c>
      <c r="I53" s="55">
        <v>1.8</v>
      </c>
      <c r="J53" s="55">
        <v>0.2</v>
      </c>
      <c r="K53" s="55">
        <v>0.3</v>
      </c>
      <c r="L53" s="55">
        <v>0.4</v>
      </c>
      <c r="M53" s="55">
        <v>0</v>
      </c>
      <c r="N53" s="55">
        <v>0.1</v>
      </c>
      <c r="O53" s="55">
        <v>0.2</v>
      </c>
    </row>
    <row r="54" spans="1:15" ht="14.25">
      <c r="A54" s="1" t="s">
        <v>24</v>
      </c>
      <c r="B54" s="18" t="s">
        <v>11</v>
      </c>
      <c r="C54" s="18">
        <v>2006</v>
      </c>
      <c r="D54" s="50">
        <v>5</v>
      </c>
      <c r="E54" s="18">
        <v>0.002</v>
      </c>
      <c r="F54" s="55">
        <v>0</v>
      </c>
      <c r="G54" s="55">
        <v>0.2</v>
      </c>
      <c r="H54" s="55">
        <v>0.5</v>
      </c>
      <c r="I54" s="55">
        <v>0.2</v>
      </c>
      <c r="J54" s="55">
        <v>0</v>
      </c>
      <c r="K54" s="55">
        <v>0.1</v>
      </c>
      <c r="L54" s="55">
        <v>0.3</v>
      </c>
      <c r="M54" s="55">
        <v>0</v>
      </c>
      <c r="N54" s="55">
        <v>0.5</v>
      </c>
      <c r="O54" s="55">
        <v>0.3</v>
      </c>
    </row>
    <row r="55" spans="1:15" ht="14.25">
      <c r="A55" s="1" t="s">
        <v>85</v>
      </c>
      <c r="B55" s="18" t="s">
        <v>35</v>
      </c>
      <c r="C55" s="18">
        <v>2003</v>
      </c>
      <c r="D55" s="50">
        <v>76</v>
      </c>
      <c r="E55" s="18">
        <v>0.302</v>
      </c>
      <c r="F55" s="55">
        <v>12.3</v>
      </c>
      <c r="G55" s="55">
        <v>14</v>
      </c>
      <c r="H55" s="55">
        <v>25.4</v>
      </c>
      <c r="I55" s="55">
        <v>22.1</v>
      </c>
      <c r="J55" s="55">
        <v>59.1</v>
      </c>
      <c r="K55" s="55">
        <v>58.8</v>
      </c>
      <c r="L55" s="55">
        <v>48.1</v>
      </c>
      <c r="M55" s="55">
        <v>51.9</v>
      </c>
      <c r="N55" s="55">
        <v>59.4</v>
      </c>
      <c r="O55" s="55">
        <v>45.1</v>
      </c>
    </row>
    <row r="56" spans="1:15" ht="14.25">
      <c r="A56" s="1" t="s">
        <v>45</v>
      </c>
      <c r="B56" s="18" t="s">
        <v>11</v>
      </c>
      <c r="C56" s="18">
        <v>2006</v>
      </c>
      <c r="D56" s="50">
        <v>29</v>
      </c>
      <c r="E56" s="18">
        <v>0.019</v>
      </c>
      <c r="F56" s="55">
        <v>1.4</v>
      </c>
      <c r="G56" s="55">
        <v>2.8</v>
      </c>
      <c r="H56" s="55"/>
      <c r="I56" s="55">
        <v>2.1</v>
      </c>
      <c r="J56" s="55">
        <v>0</v>
      </c>
      <c r="K56" s="55">
        <v>1</v>
      </c>
      <c r="L56" s="55">
        <v>1.6</v>
      </c>
      <c r="M56" s="55">
        <v>1.2</v>
      </c>
      <c r="N56" s="55">
        <v>2.8</v>
      </c>
      <c r="O56" s="55">
        <v>2.4</v>
      </c>
    </row>
    <row r="57" spans="1:15" ht="14.25">
      <c r="A57" s="1" t="s">
        <v>77</v>
      </c>
      <c r="B57" s="18" t="s">
        <v>11</v>
      </c>
      <c r="C57" s="18">
        <v>2006</v>
      </c>
      <c r="D57" s="50">
        <v>68</v>
      </c>
      <c r="E57" s="18">
        <v>0.267</v>
      </c>
      <c r="F57" s="55">
        <v>24.5</v>
      </c>
      <c r="G57" s="55">
        <v>28.4</v>
      </c>
      <c r="H57" s="55"/>
      <c r="I57" s="55">
        <v>22.3</v>
      </c>
      <c r="J57" s="55">
        <v>33.4</v>
      </c>
      <c r="K57" s="55">
        <v>38.6</v>
      </c>
      <c r="L57" s="55">
        <v>27.8</v>
      </c>
      <c r="M57" s="55">
        <v>8.4</v>
      </c>
      <c r="N57" s="55">
        <v>47.1</v>
      </c>
      <c r="O57" s="55">
        <v>32.3</v>
      </c>
    </row>
    <row r="58" spans="1:15" ht="14.25">
      <c r="A58" s="1" t="s">
        <v>129</v>
      </c>
      <c r="B58" s="18" t="s">
        <v>10</v>
      </c>
      <c r="C58" s="18">
        <v>2003</v>
      </c>
      <c r="D58" s="50">
        <v>13</v>
      </c>
      <c r="E58" s="18">
        <v>0.006</v>
      </c>
      <c r="F58" s="55">
        <v>0</v>
      </c>
      <c r="G58" s="55"/>
      <c r="H58" s="55"/>
      <c r="I58" s="55">
        <v>1.6</v>
      </c>
      <c r="J58" s="55">
        <v>0</v>
      </c>
      <c r="K58" s="55">
        <v>0.8</v>
      </c>
      <c r="L58" s="55">
        <v>0</v>
      </c>
      <c r="M58" s="55"/>
      <c r="N58" s="55">
        <v>0.1</v>
      </c>
      <c r="O58" s="55">
        <v>0.2</v>
      </c>
    </row>
    <row r="59" spans="1:15" ht="14.25">
      <c r="A59" s="1" t="s">
        <v>75</v>
      </c>
      <c r="B59" s="18" t="s">
        <v>35</v>
      </c>
      <c r="C59" s="18">
        <v>2004</v>
      </c>
      <c r="D59" s="50">
        <v>65</v>
      </c>
      <c r="E59" s="18">
        <v>0.22</v>
      </c>
      <c r="F59" s="55">
        <v>13.3</v>
      </c>
      <c r="G59" s="55">
        <v>18</v>
      </c>
      <c r="H59" s="55">
        <v>15.8</v>
      </c>
      <c r="I59" s="55">
        <v>5.8</v>
      </c>
      <c r="J59" s="55">
        <v>48</v>
      </c>
      <c r="K59" s="55">
        <v>44.8</v>
      </c>
      <c r="L59" s="55">
        <v>25.5</v>
      </c>
      <c r="M59" s="55">
        <v>31.7</v>
      </c>
      <c r="N59" s="55">
        <v>42.8</v>
      </c>
      <c r="O59" s="55">
        <v>44.8</v>
      </c>
    </row>
    <row r="60" spans="1:15" ht="14.25">
      <c r="A60" s="1" t="s">
        <v>102</v>
      </c>
      <c r="B60" s="18" t="s">
        <v>35</v>
      </c>
      <c r="C60" s="18">
        <v>2007</v>
      </c>
      <c r="D60" s="50">
        <v>95</v>
      </c>
      <c r="E60" s="18">
        <v>0.484</v>
      </c>
      <c r="F60" s="55">
        <v>30.3</v>
      </c>
      <c r="G60" s="55">
        <v>55.7</v>
      </c>
      <c r="H60" s="55">
        <v>49</v>
      </c>
      <c r="I60" s="55">
        <v>23.6</v>
      </c>
      <c r="J60" s="55">
        <v>82.8</v>
      </c>
      <c r="K60" s="55">
        <v>78.8</v>
      </c>
      <c r="L60" s="55">
        <v>33.8</v>
      </c>
      <c r="M60" s="55">
        <v>50.8</v>
      </c>
      <c r="N60" s="55">
        <v>83.9</v>
      </c>
      <c r="O60" s="55">
        <v>65</v>
      </c>
    </row>
    <row r="61" spans="1:15" ht="14.25">
      <c r="A61" s="1" t="s">
        <v>36</v>
      </c>
      <c r="B61" s="18" t="s">
        <v>11</v>
      </c>
      <c r="C61" s="18">
        <v>2005</v>
      </c>
      <c r="D61" s="50">
        <v>18</v>
      </c>
      <c r="E61" s="18">
        <v>0.008</v>
      </c>
      <c r="F61" s="55">
        <v>1.4</v>
      </c>
      <c r="G61" s="55">
        <v>1.5</v>
      </c>
      <c r="H61" s="55">
        <v>0.5</v>
      </c>
      <c r="I61" s="55">
        <v>0.1</v>
      </c>
      <c r="J61" s="55">
        <v>0.2</v>
      </c>
      <c r="K61" s="55">
        <v>0.8</v>
      </c>
      <c r="L61" s="55">
        <v>0.4</v>
      </c>
      <c r="M61" s="55">
        <v>0.6</v>
      </c>
      <c r="N61" s="55">
        <v>1.5</v>
      </c>
      <c r="O61" s="55">
        <v>0.5</v>
      </c>
    </row>
    <row r="62" spans="1:15" ht="14.25">
      <c r="A62" s="1" t="s">
        <v>98</v>
      </c>
      <c r="B62" s="18" t="s">
        <v>35</v>
      </c>
      <c r="C62" s="18">
        <v>2004</v>
      </c>
      <c r="D62" s="50">
        <v>91</v>
      </c>
      <c r="E62" s="18">
        <v>0.413</v>
      </c>
      <c r="F62" s="55">
        <v>42.7</v>
      </c>
      <c r="G62" s="55">
        <v>32.2</v>
      </c>
      <c r="H62" s="55">
        <v>26.6</v>
      </c>
      <c r="I62" s="55">
        <v>33.7</v>
      </c>
      <c r="J62" s="55">
        <v>67.9</v>
      </c>
      <c r="K62" s="55">
        <v>60.9</v>
      </c>
      <c r="L62" s="55">
        <v>58.8</v>
      </c>
      <c r="M62" s="55">
        <v>15.8</v>
      </c>
      <c r="N62" s="55">
        <v>70.5</v>
      </c>
      <c r="O62" s="55">
        <v>63.4</v>
      </c>
    </row>
    <row r="63" spans="1:15" ht="14.25">
      <c r="A63" s="1" t="s">
        <v>95</v>
      </c>
      <c r="B63" s="18" t="s">
        <v>35</v>
      </c>
      <c r="C63" s="18">
        <v>2004</v>
      </c>
      <c r="D63" s="50">
        <v>87</v>
      </c>
      <c r="E63" s="18">
        <v>0.384</v>
      </c>
      <c r="F63" s="55">
        <v>29.1</v>
      </c>
      <c r="G63" s="55">
        <v>24.9</v>
      </c>
      <c r="H63" s="55">
        <v>33.6</v>
      </c>
      <c r="I63" s="55">
        <v>19.1</v>
      </c>
      <c r="J63" s="55">
        <v>71.2</v>
      </c>
      <c r="K63" s="55">
        <v>71.8</v>
      </c>
      <c r="L63" s="55">
        <v>44.2</v>
      </c>
      <c r="M63" s="55">
        <v>64.3</v>
      </c>
      <c r="N63" s="55">
        <v>72.1</v>
      </c>
      <c r="O63" s="55">
        <v>48.3</v>
      </c>
    </row>
    <row r="64" spans="1:15" ht="14.25">
      <c r="A64" s="1" t="s">
        <v>109</v>
      </c>
      <c r="B64" s="18" t="s">
        <v>35</v>
      </c>
      <c r="C64" s="18">
        <v>2006</v>
      </c>
      <c r="D64" s="50">
        <v>102</v>
      </c>
      <c r="E64" s="18">
        <v>0.564</v>
      </c>
      <c r="F64" s="55">
        <v>60.8</v>
      </c>
      <c r="G64" s="55">
        <v>57.7</v>
      </c>
      <c r="H64" s="55">
        <v>51.6</v>
      </c>
      <c r="I64" s="55">
        <v>36.2</v>
      </c>
      <c r="J64" s="55">
        <v>78.8</v>
      </c>
      <c r="K64" s="55">
        <v>79.9</v>
      </c>
      <c r="L64" s="55">
        <v>43.7</v>
      </c>
      <c r="M64" s="55">
        <v>71.4</v>
      </c>
      <c r="N64" s="55">
        <v>87</v>
      </c>
      <c r="O64" s="55">
        <v>35.4</v>
      </c>
    </row>
    <row r="65" spans="1:15" ht="14.25">
      <c r="A65" s="1" t="s">
        <v>133</v>
      </c>
      <c r="B65" s="18" t="s">
        <v>11</v>
      </c>
      <c r="C65" s="18">
        <v>2007</v>
      </c>
      <c r="D65" s="50">
        <v>82</v>
      </c>
      <c r="E65" s="18">
        <v>0.352</v>
      </c>
      <c r="F65" s="55">
        <v>36</v>
      </c>
      <c r="G65" s="55">
        <v>31.5</v>
      </c>
      <c r="H65" s="55">
        <v>26.6</v>
      </c>
      <c r="I65" s="55">
        <v>19</v>
      </c>
      <c r="J65" s="55">
        <v>53</v>
      </c>
      <c r="K65" s="55">
        <v>54.5</v>
      </c>
      <c r="L65" s="55">
        <v>45.4</v>
      </c>
      <c r="M65" s="55">
        <v>44.9</v>
      </c>
      <c r="N65" s="55">
        <v>53.4</v>
      </c>
      <c r="O65" s="55">
        <v>43.2</v>
      </c>
    </row>
    <row r="66" spans="1:15" ht="14.25">
      <c r="A66" s="1" t="s">
        <v>43</v>
      </c>
      <c r="B66" s="18" t="s">
        <v>44</v>
      </c>
      <c r="C66" s="18">
        <v>2006</v>
      </c>
      <c r="D66" s="50">
        <v>26</v>
      </c>
      <c r="E66" s="18">
        <v>0.015</v>
      </c>
      <c r="F66" s="55">
        <v>2.1</v>
      </c>
      <c r="G66" s="55">
        <v>1.5</v>
      </c>
      <c r="H66" s="55">
        <v>1.5</v>
      </c>
      <c r="I66" s="55">
        <v>0.7</v>
      </c>
      <c r="J66" s="55">
        <v>0.6</v>
      </c>
      <c r="K66" s="55">
        <v>2.1</v>
      </c>
      <c r="L66" s="55">
        <v>0.6</v>
      </c>
      <c r="M66" s="55">
        <v>2.2</v>
      </c>
      <c r="N66" s="55">
        <v>2.8</v>
      </c>
      <c r="O66" s="55">
        <v>2.2</v>
      </c>
    </row>
    <row r="67" spans="1:15" ht="14.25">
      <c r="A67" s="1" t="s">
        <v>38</v>
      </c>
      <c r="B67" s="18" t="s">
        <v>35</v>
      </c>
      <c r="C67" s="18">
        <v>2005</v>
      </c>
      <c r="D67" s="50">
        <v>16</v>
      </c>
      <c r="E67" s="18">
        <v>0.007</v>
      </c>
      <c r="F67" s="55">
        <v>0.5</v>
      </c>
      <c r="G67" s="55">
        <v>0.7</v>
      </c>
      <c r="H67" s="55">
        <v>0.8</v>
      </c>
      <c r="I67" s="55">
        <v>0.6</v>
      </c>
      <c r="J67" s="55">
        <v>0.2</v>
      </c>
      <c r="K67" s="55">
        <v>1.1</v>
      </c>
      <c r="L67" s="55">
        <v>0.5</v>
      </c>
      <c r="M67" s="55">
        <v>0.9</v>
      </c>
      <c r="N67" s="55">
        <v>1.5</v>
      </c>
      <c r="O67" s="55">
        <v>1.2</v>
      </c>
    </row>
    <row r="68" spans="1:15" ht="14.25">
      <c r="A68" s="1" t="s">
        <v>59</v>
      </c>
      <c r="B68" s="18" t="s">
        <v>11</v>
      </c>
      <c r="C68" s="18">
        <v>2005</v>
      </c>
      <c r="D68" s="50">
        <v>46</v>
      </c>
      <c r="E68" s="18">
        <v>0.065</v>
      </c>
      <c r="F68" s="55">
        <v>2.1</v>
      </c>
      <c r="G68" s="55">
        <v>3.9</v>
      </c>
      <c r="H68" s="55">
        <v>8.6</v>
      </c>
      <c r="I68" s="55">
        <v>2.2</v>
      </c>
      <c r="J68" s="55">
        <v>7.3</v>
      </c>
      <c r="K68" s="55">
        <v>13.7</v>
      </c>
      <c r="L68" s="55">
        <v>11.6</v>
      </c>
      <c r="M68" s="55">
        <v>8.1</v>
      </c>
      <c r="N68" s="55">
        <v>15.7</v>
      </c>
      <c r="O68" s="55">
        <v>9.5</v>
      </c>
    </row>
    <row r="69" spans="1:15" ht="14.25">
      <c r="A69" s="1" t="s">
        <v>32</v>
      </c>
      <c r="B69" s="18" t="s">
        <v>11</v>
      </c>
      <c r="C69" s="18">
        <v>2005</v>
      </c>
      <c r="D69" s="50">
        <v>15</v>
      </c>
      <c r="E69" s="18">
        <v>0.006</v>
      </c>
      <c r="F69" s="55">
        <v>0.7</v>
      </c>
      <c r="G69" s="55">
        <v>0.8</v>
      </c>
      <c r="H69" s="55"/>
      <c r="I69" s="55">
        <v>0.9</v>
      </c>
      <c r="J69" s="55">
        <v>0</v>
      </c>
      <c r="K69" s="55">
        <v>0.4</v>
      </c>
      <c r="L69" s="55">
        <v>0.2</v>
      </c>
      <c r="M69" s="55">
        <v>0</v>
      </c>
      <c r="N69" s="55">
        <v>0.9</v>
      </c>
      <c r="O69" s="55">
        <v>0.1</v>
      </c>
    </row>
    <row r="70" spans="1:15" ht="14.25">
      <c r="A70" s="12" t="s">
        <v>67</v>
      </c>
      <c r="B70" s="23" t="s">
        <v>35</v>
      </c>
      <c r="C70" s="23">
        <v>2004</v>
      </c>
      <c r="D70" s="49">
        <v>55</v>
      </c>
      <c r="E70" s="23">
        <v>0.139</v>
      </c>
      <c r="F70" s="54">
        <v>17.6</v>
      </c>
      <c r="G70" s="54">
        <v>14.7</v>
      </c>
      <c r="H70" s="54">
        <v>13</v>
      </c>
      <c r="I70" s="54">
        <v>9.6</v>
      </c>
      <c r="J70" s="54">
        <v>16.1</v>
      </c>
      <c r="K70" s="54">
        <v>15.9</v>
      </c>
      <c r="L70" s="54">
        <v>15.9</v>
      </c>
      <c r="M70" s="54">
        <v>14.2</v>
      </c>
      <c r="N70" s="54">
        <v>8</v>
      </c>
      <c r="O70" s="54">
        <v>15.6</v>
      </c>
    </row>
    <row r="71" spans="1:15" ht="14.25">
      <c r="A71" s="1" t="s">
        <v>101</v>
      </c>
      <c r="B71" s="18" t="s">
        <v>35</v>
      </c>
      <c r="C71" s="18">
        <v>2003</v>
      </c>
      <c r="D71" s="50">
        <v>94</v>
      </c>
      <c r="E71" s="18">
        <v>0.481</v>
      </c>
      <c r="F71" s="55">
        <v>55.6</v>
      </c>
      <c r="G71" s="55">
        <v>40.3</v>
      </c>
      <c r="H71" s="55">
        <v>39.3</v>
      </c>
      <c r="I71" s="55">
        <v>22.6</v>
      </c>
      <c r="J71" s="55">
        <v>77.8</v>
      </c>
      <c r="K71" s="55">
        <v>52.5</v>
      </c>
      <c r="L71" s="55">
        <v>57.1</v>
      </c>
      <c r="M71" s="55">
        <v>69.1</v>
      </c>
      <c r="N71" s="55">
        <v>79.6</v>
      </c>
      <c r="O71" s="55">
        <v>55.8</v>
      </c>
    </row>
    <row r="72" spans="1:15" ht="14.25">
      <c r="A72" s="1" t="s">
        <v>64</v>
      </c>
      <c r="B72" s="18" t="s">
        <v>11</v>
      </c>
      <c r="C72" s="18">
        <v>2000</v>
      </c>
      <c r="D72" s="50">
        <v>57</v>
      </c>
      <c r="E72" s="18">
        <v>0.154</v>
      </c>
      <c r="F72" s="55">
        <v>15.5</v>
      </c>
      <c r="G72" s="55">
        <v>16.3</v>
      </c>
      <c r="H72" s="55"/>
      <c r="I72" s="55">
        <v>11.9</v>
      </c>
      <c r="J72" s="55"/>
      <c r="K72" s="55">
        <v>19.1</v>
      </c>
      <c r="L72" s="55">
        <v>25.2</v>
      </c>
      <c r="M72" s="55">
        <v>5.4</v>
      </c>
      <c r="N72" s="55"/>
      <c r="O72" s="55">
        <v>23.7</v>
      </c>
    </row>
    <row r="73" spans="1:15" ht="14.25">
      <c r="A73" s="1" t="s">
        <v>73</v>
      </c>
      <c r="B73" s="18" t="s">
        <v>35</v>
      </c>
      <c r="C73" s="18">
        <v>2007</v>
      </c>
      <c r="D73" s="50">
        <v>63</v>
      </c>
      <c r="E73" s="18">
        <v>0.187</v>
      </c>
      <c r="F73" s="55">
        <v>8.299999</v>
      </c>
      <c r="G73" s="55">
        <v>8.6</v>
      </c>
      <c r="H73" s="55">
        <v>14.3</v>
      </c>
      <c r="I73" s="55">
        <v>20.3</v>
      </c>
      <c r="J73" s="55">
        <v>36.1</v>
      </c>
      <c r="K73" s="55">
        <v>36.5</v>
      </c>
      <c r="L73" s="55">
        <v>15.2</v>
      </c>
      <c r="M73" s="55">
        <v>31.8</v>
      </c>
      <c r="N73" s="55">
        <v>37.6</v>
      </c>
      <c r="O73" s="55">
        <v>24.8</v>
      </c>
    </row>
    <row r="74" spans="1:15" ht="14.25">
      <c r="A74" s="1" t="s">
        <v>91</v>
      </c>
      <c r="B74" s="18" t="s">
        <v>35</v>
      </c>
      <c r="C74" s="18">
        <v>2006</v>
      </c>
      <c r="D74" s="50">
        <v>81</v>
      </c>
      <c r="E74" s="18">
        <v>0.35</v>
      </c>
      <c r="F74" s="55">
        <v>29.2</v>
      </c>
      <c r="G74" s="55">
        <v>15.6</v>
      </c>
      <c r="H74" s="55">
        <v>30</v>
      </c>
      <c r="I74" s="55">
        <v>40.3</v>
      </c>
      <c r="J74" s="55">
        <v>43.4</v>
      </c>
      <c r="K74" s="55">
        <v>56.3</v>
      </c>
      <c r="L74" s="55">
        <v>14.4</v>
      </c>
      <c r="M74" s="55">
        <v>60.1</v>
      </c>
      <c r="N74" s="55">
        <v>63.4</v>
      </c>
      <c r="O74" s="55">
        <v>46.7</v>
      </c>
    </row>
    <row r="75" spans="1:15" ht="14.25">
      <c r="A75" s="1" t="s">
        <v>74</v>
      </c>
      <c r="B75" s="18" t="s">
        <v>35</v>
      </c>
      <c r="C75" s="18">
        <v>2001</v>
      </c>
      <c r="D75" s="50">
        <v>64</v>
      </c>
      <c r="E75" s="18">
        <v>0.211</v>
      </c>
      <c r="F75" s="55">
        <v>21.9</v>
      </c>
      <c r="G75" s="55">
        <v>21.6</v>
      </c>
      <c r="H75" s="55">
        <v>14.7</v>
      </c>
      <c r="I75" s="55">
        <v>6.6</v>
      </c>
      <c r="J75" s="55">
        <v>25.4</v>
      </c>
      <c r="K75" s="55">
        <v>36</v>
      </c>
      <c r="L75" s="55">
        <v>24.7</v>
      </c>
      <c r="M75" s="55">
        <v>30.5</v>
      </c>
      <c r="N75" s="55">
        <v>39.5</v>
      </c>
      <c r="O75" s="55">
        <v>29.6</v>
      </c>
    </row>
    <row r="76" spans="1:15" ht="14.25">
      <c r="A76" s="1" t="s">
        <v>111</v>
      </c>
      <c r="B76" s="18" t="s">
        <v>35</v>
      </c>
      <c r="C76" s="18">
        <v>2006</v>
      </c>
      <c r="D76" s="50">
        <v>104</v>
      </c>
      <c r="E76" s="18">
        <v>0.642</v>
      </c>
      <c r="F76" s="55">
        <v>66.39999</v>
      </c>
      <c r="G76" s="55">
        <v>69.7</v>
      </c>
      <c r="H76" s="55">
        <v>58</v>
      </c>
      <c r="I76" s="55">
        <v>24.6</v>
      </c>
      <c r="J76" s="55">
        <v>87.5</v>
      </c>
      <c r="K76" s="55">
        <v>89.5</v>
      </c>
      <c r="L76" s="55">
        <v>64.60001</v>
      </c>
      <c r="M76" s="55">
        <v>85.5</v>
      </c>
      <c r="N76" s="55">
        <v>92.6</v>
      </c>
      <c r="O76" s="55">
        <v>80.5</v>
      </c>
    </row>
    <row r="77" spans="1:15" ht="14.25">
      <c r="A77" s="1" t="s">
        <v>93</v>
      </c>
      <c r="B77" s="18" t="s">
        <v>35</v>
      </c>
      <c r="C77" s="18">
        <v>2003</v>
      </c>
      <c r="D77" s="50">
        <v>85</v>
      </c>
      <c r="E77" s="18">
        <v>0.368</v>
      </c>
      <c r="F77" s="55">
        <v>25.4</v>
      </c>
      <c r="G77" s="55">
        <v>30.5</v>
      </c>
      <c r="H77" s="55">
        <v>41.5</v>
      </c>
      <c r="I77" s="55">
        <v>30.2</v>
      </c>
      <c r="J77" s="55">
        <v>41.8</v>
      </c>
      <c r="K77" s="55">
        <v>62.2</v>
      </c>
      <c r="L77" s="55">
        <v>49.9</v>
      </c>
      <c r="M77" s="55">
        <v>32.3</v>
      </c>
      <c r="N77" s="55">
        <v>60.5</v>
      </c>
      <c r="O77" s="55">
        <v>32.3</v>
      </c>
    </row>
    <row r="78" spans="1:15" ht="14.25">
      <c r="A78" s="1" t="s">
        <v>25</v>
      </c>
      <c r="B78" s="18" t="s">
        <v>11</v>
      </c>
      <c r="C78" s="18">
        <v>2006</v>
      </c>
      <c r="D78" s="50">
        <v>6</v>
      </c>
      <c r="E78" s="18">
        <v>0.003</v>
      </c>
      <c r="F78" s="55">
        <v>0.4</v>
      </c>
      <c r="G78" s="55">
        <v>0.6</v>
      </c>
      <c r="H78" s="55">
        <v>0</v>
      </c>
      <c r="I78" s="55">
        <v>0.3</v>
      </c>
      <c r="J78" s="55">
        <v>0</v>
      </c>
      <c r="K78" s="55">
        <v>0</v>
      </c>
      <c r="L78" s="55">
        <v>0</v>
      </c>
      <c r="M78" s="55">
        <v>0.5</v>
      </c>
      <c r="N78" s="55">
        <v>0</v>
      </c>
      <c r="O78" s="55">
        <v>0.2</v>
      </c>
    </row>
    <row r="79" spans="1:15" ht="14.25">
      <c r="A79" s="1" t="s">
        <v>79</v>
      </c>
      <c r="B79" s="18" t="s">
        <v>35</v>
      </c>
      <c r="C79" s="18">
        <v>2007</v>
      </c>
      <c r="D79" s="50">
        <v>70</v>
      </c>
      <c r="E79" s="18">
        <v>0.275</v>
      </c>
      <c r="F79" s="55">
        <v>19.3</v>
      </c>
      <c r="G79" s="55">
        <v>34.4</v>
      </c>
      <c r="H79" s="55">
        <v>30</v>
      </c>
      <c r="I79" s="55"/>
      <c r="J79" s="55">
        <v>8.900001</v>
      </c>
      <c r="K79" s="55">
        <v>33.3</v>
      </c>
      <c r="L79" s="55">
        <v>8.1</v>
      </c>
      <c r="M79" s="55">
        <v>36.3</v>
      </c>
      <c r="N79" s="55">
        <v>41.9</v>
      </c>
      <c r="O79" s="55">
        <v>26</v>
      </c>
    </row>
    <row r="80" spans="1:15" ht="14.25">
      <c r="A80" s="12" t="s">
        <v>58</v>
      </c>
      <c r="B80" s="23" t="s">
        <v>10</v>
      </c>
      <c r="C80" s="23">
        <v>2003</v>
      </c>
      <c r="D80" s="49">
        <v>45</v>
      </c>
      <c r="E80" s="23">
        <v>0.064</v>
      </c>
      <c r="F80" s="54">
        <v>6.8</v>
      </c>
      <c r="G80" s="54"/>
      <c r="H80" s="54">
        <v>4.6</v>
      </c>
      <c r="I80" s="54">
        <v>2.7</v>
      </c>
      <c r="J80" s="54">
        <v>4.5</v>
      </c>
      <c r="K80" s="54">
        <v>11.2</v>
      </c>
      <c r="L80" s="54">
        <v>8.8</v>
      </c>
      <c r="M80" s="54">
        <v>7.5</v>
      </c>
      <c r="N80" s="54">
        <v>12.4</v>
      </c>
      <c r="O80" s="54">
        <v>8.7</v>
      </c>
    </row>
    <row r="81" spans="1:15" ht="14.25">
      <c r="A81" s="12" t="s">
        <v>63</v>
      </c>
      <c r="B81" s="23" t="s">
        <v>35</v>
      </c>
      <c r="C81" s="23">
        <v>2004</v>
      </c>
      <c r="D81" s="49">
        <v>50</v>
      </c>
      <c r="E81" s="23">
        <v>0.085</v>
      </c>
      <c r="F81" s="54">
        <v>4.8</v>
      </c>
      <c r="G81" s="54">
        <v>3.2</v>
      </c>
      <c r="H81" s="54">
        <v>8.299999</v>
      </c>
      <c r="I81" s="54">
        <v>1.5</v>
      </c>
      <c r="J81" s="54">
        <v>15.5</v>
      </c>
      <c r="K81" s="54">
        <v>19.2</v>
      </c>
      <c r="L81" s="54">
        <v>13.9</v>
      </c>
      <c r="M81" s="54">
        <v>17.4</v>
      </c>
      <c r="N81" s="54">
        <v>19.1</v>
      </c>
      <c r="O81" s="54">
        <v>15.5</v>
      </c>
    </row>
    <row r="82" spans="1:15" ht="14.25">
      <c r="A82" s="1" t="s">
        <v>60</v>
      </c>
      <c r="B82" s="18" t="s">
        <v>35</v>
      </c>
      <c r="C82" s="18">
        <v>2003</v>
      </c>
      <c r="D82" s="50">
        <v>51</v>
      </c>
      <c r="E82" s="18">
        <v>0.089</v>
      </c>
      <c r="F82" s="55">
        <v>3</v>
      </c>
      <c r="G82" s="55">
        <v>6.1</v>
      </c>
      <c r="H82" s="55">
        <v>14.2</v>
      </c>
      <c r="I82" s="55"/>
      <c r="J82" s="55">
        <v>9.9</v>
      </c>
      <c r="K82" s="55">
        <v>9.5</v>
      </c>
      <c r="L82" s="55">
        <v>5.2</v>
      </c>
      <c r="M82" s="55">
        <v>4.1</v>
      </c>
      <c r="N82" s="55"/>
      <c r="O82" s="55">
        <v>11.8</v>
      </c>
    </row>
    <row r="83" spans="1:15" ht="14.25">
      <c r="A83" s="1" t="s">
        <v>78</v>
      </c>
      <c r="B83" s="18" t="s">
        <v>35</v>
      </c>
      <c r="C83" s="18">
        <v>2005</v>
      </c>
      <c r="D83" s="50">
        <v>69</v>
      </c>
      <c r="E83" s="18">
        <v>0.27</v>
      </c>
      <c r="F83" s="55">
        <v>6.1</v>
      </c>
      <c r="G83" s="55">
        <v>16.1</v>
      </c>
      <c r="H83" s="55">
        <v>29.5</v>
      </c>
      <c r="I83" s="55">
        <v>20.9</v>
      </c>
      <c r="J83" s="55">
        <v>46.7</v>
      </c>
      <c r="K83" s="55">
        <v>54.3</v>
      </c>
      <c r="L83" s="55">
        <v>35</v>
      </c>
      <c r="M83" s="55">
        <v>34.9</v>
      </c>
      <c r="N83" s="55">
        <v>53.8</v>
      </c>
      <c r="O83" s="55">
        <v>44.2</v>
      </c>
    </row>
    <row r="84" spans="1:15" ht="14.25">
      <c r="A84" s="1" t="s">
        <v>130</v>
      </c>
      <c r="B84" s="18" t="s">
        <v>10</v>
      </c>
      <c r="C84" s="18">
        <v>2003</v>
      </c>
      <c r="D84" s="50">
        <v>11</v>
      </c>
      <c r="E84" s="18">
        <v>0.005</v>
      </c>
      <c r="F84" s="55">
        <v>1.2</v>
      </c>
      <c r="G84" s="55"/>
      <c r="H84" s="55">
        <v>0</v>
      </c>
      <c r="I84" s="55">
        <v>0</v>
      </c>
      <c r="J84" s="55">
        <v>0</v>
      </c>
      <c r="K84" s="55">
        <v>0.4</v>
      </c>
      <c r="L84" s="55">
        <v>0.1</v>
      </c>
      <c r="M84" s="55">
        <v>0</v>
      </c>
      <c r="N84" s="55">
        <v>0.1</v>
      </c>
      <c r="O84" s="55">
        <v>0.5</v>
      </c>
    </row>
    <row r="85" spans="1:15" ht="14.25">
      <c r="A85" s="1" t="s">
        <v>99</v>
      </c>
      <c r="B85" s="18" t="s">
        <v>35</v>
      </c>
      <c r="C85" s="18">
        <v>2005</v>
      </c>
      <c r="D85" s="50">
        <v>92</v>
      </c>
      <c r="E85" s="18">
        <v>0.443</v>
      </c>
      <c r="F85" s="55">
        <v>37.5</v>
      </c>
      <c r="G85" s="55">
        <v>28.8</v>
      </c>
      <c r="H85" s="55">
        <v>40.2</v>
      </c>
      <c r="I85" s="55">
        <v>11.7</v>
      </c>
      <c r="J85" s="55">
        <v>80.3</v>
      </c>
      <c r="K85" s="55">
        <v>66.2</v>
      </c>
      <c r="L85" s="55">
        <v>64.1</v>
      </c>
      <c r="M85" s="55">
        <v>75.7</v>
      </c>
      <c r="N85" s="55">
        <v>81.3</v>
      </c>
      <c r="O85" s="55">
        <v>74.4</v>
      </c>
    </row>
    <row r="86" spans="1:15" ht="14.25">
      <c r="A86" s="1" t="s">
        <v>122</v>
      </c>
      <c r="B86" s="18" t="s">
        <v>11</v>
      </c>
      <c r="C86" s="18">
        <v>2000</v>
      </c>
      <c r="D86" s="50">
        <v>66</v>
      </c>
      <c r="E86" s="18">
        <v>0.236</v>
      </c>
      <c r="F86" s="55">
        <v>30</v>
      </c>
      <c r="G86" s="55">
        <v>12.7</v>
      </c>
      <c r="H86" s="55">
        <v>24.2</v>
      </c>
      <c r="I86" s="55">
        <v>7.7</v>
      </c>
      <c r="J86" s="55">
        <v>36.2</v>
      </c>
      <c r="K86" s="55">
        <v>48.9</v>
      </c>
      <c r="L86" s="55">
        <v>21.9</v>
      </c>
      <c r="M86" s="55">
        <v>0.3</v>
      </c>
      <c r="N86" s="55">
        <v>50.1</v>
      </c>
      <c r="O86" s="55">
        <v>44.5</v>
      </c>
    </row>
    <row r="87" spans="1:15" ht="14.25">
      <c r="A87" s="1" t="s">
        <v>94</v>
      </c>
      <c r="B87" s="18" t="s">
        <v>35</v>
      </c>
      <c r="C87" s="18">
        <v>2005</v>
      </c>
      <c r="D87" s="50">
        <v>86</v>
      </c>
      <c r="E87" s="18">
        <v>0.384</v>
      </c>
      <c r="F87" s="55">
        <v>38.5</v>
      </c>
      <c r="G87" s="55">
        <v>50.2</v>
      </c>
      <c r="H87" s="55">
        <v>44</v>
      </c>
      <c r="I87" s="55">
        <v>12.5</v>
      </c>
      <c r="J87" s="55">
        <v>49</v>
      </c>
      <c r="K87" s="55">
        <v>51.4</v>
      </c>
      <c r="L87" s="55">
        <v>31.7</v>
      </c>
      <c r="M87" s="55">
        <v>32.6</v>
      </c>
      <c r="N87" s="55">
        <v>53.2</v>
      </c>
      <c r="O87" s="55">
        <v>38.1</v>
      </c>
    </row>
    <row r="88" spans="1:15" ht="14.25">
      <c r="A88" s="1" t="s">
        <v>134</v>
      </c>
      <c r="B88" s="18" t="s">
        <v>11</v>
      </c>
      <c r="C88" s="18">
        <v>2005</v>
      </c>
      <c r="D88" s="50">
        <v>9</v>
      </c>
      <c r="E88" s="18">
        <v>0.003</v>
      </c>
      <c r="F88" s="55">
        <v>0.4</v>
      </c>
      <c r="G88" s="55">
        <v>0.2</v>
      </c>
      <c r="H88" s="55"/>
      <c r="I88" s="55">
        <v>0.4</v>
      </c>
      <c r="J88" s="55">
        <v>0.1</v>
      </c>
      <c r="K88" s="55">
        <v>0.2</v>
      </c>
      <c r="L88" s="55">
        <v>0.1</v>
      </c>
      <c r="M88" s="55">
        <v>0.4</v>
      </c>
      <c r="N88" s="55">
        <v>0.7</v>
      </c>
      <c r="O88" s="55">
        <v>0.3</v>
      </c>
    </row>
    <row r="89" spans="1:15" ht="14.25">
      <c r="A89" s="1" t="s">
        <v>103</v>
      </c>
      <c r="B89" s="18" t="s">
        <v>11</v>
      </c>
      <c r="C89" s="18">
        <v>2005</v>
      </c>
      <c r="D89" s="50">
        <v>96</v>
      </c>
      <c r="E89" s="18">
        <v>0.489</v>
      </c>
      <c r="F89" s="55">
        <v>46.4</v>
      </c>
      <c r="G89" s="55">
        <v>33.5</v>
      </c>
      <c r="H89" s="55">
        <v>49.4</v>
      </c>
      <c r="I89" s="55">
        <v>22</v>
      </c>
      <c r="J89" s="55">
        <v>77.9</v>
      </c>
      <c r="K89" s="55">
        <v>77.5</v>
      </c>
      <c r="L89" s="55">
        <v>52.3</v>
      </c>
      <c r="M89" s="55">
        <v>62.5</v>
      </c>
      <c r="N89" s="55">
        <v>81.5</v>
      </c>
      <c r="O89" s="55">
        <v>74.8</v>
      </c>
    </row>
    <row r="90" spans="1:15" ht="14.25">
      <c r="A90" s="1" t="s">
        <v>132</v>
      </c>
      <c r="B90" s="18" t="s">
        <v>10</v>
      </c>
      <c r="C90" s="18">
        <v>2003</v>
      </c>
      <c r="D90" s="50">
        <v>2</v>
      </c>
      <c r="E90" s="18">
        <v>0</v>
      </c>
      <c r="F90" s="55">
        <v>0</v>
      </c>
      <c r="G90" s="55"/>
      <c r="H90" s="55">
        <v>0</v>
      </c>
      <c r="I90" s="55">
        <v>0</v>
      </c>
      <c r="J90" s="55">
        <v>0</v>
      </c>
      <c r="K90" s="55">
        <v>0</v>
      </c>
      <c r="L90" s="55">
        <v>0</v>
      </c>
      <c r="M90" s="55">
        <v>0</v>
      </c>
      <c r="N90" s="55">
        <v>0</v>
      </c>
      <c r="O90" s="55">
        <v>0</v>
      </c>
    </row>
    <row r="91" spans="1:15" ht="14.25">
      <c r="A91" s="1" t="s">
        <v>127</v>
      </c>
      <c r="B91" s="18" t="s">
        <v>10</v>
      </c>
      <c r="C91" s="18">
        <v>2003</v>
      </c>
      <c r="D91" s="50">
        <v>1</v>
      </c>
      <c r="E91" s="18">
        <v>0</v>
      </c>
      <c r="F91" s="55">
        <v>0</v>
      </c>
      <c r="G91" s="55"/>
      <c r="H91" s="55">
        <v>0</v>
      </c>
      <c r="I91" s="55">
        <v>0</v>
      </c>
      <c r="J91" s="55">
        <v>0</v>
      </c>
      <c r="K91" s="55">
        <v>0</v>
      </c>
      <c r="L91" s="55">
        <v>0</v>
      </c>
      <c r="M91" s="55">
        <v>0</v>
      </c>
      <c r="N91" s="55">
        <v>0</v>
      </c>
      <c r="O91" s="55">
        <v>0</v>
      </c>
    </row>
    <row r="92" spans="1:15" ht="14.25">
      <c r="A92" s="1" t="s">
        <v>106</v>
      </c>
      <c r="B92" s="18" t="s">
        <v>11</v>
      </c>
      <c r="C92" s="18">
        <v>2006</v>
      </c>
      <c r="D92" s="50">
        <v>99</v>
      </c>
      <c r="E92" s="18">
        <v>0.514</v>
      </c>
      <c r="F92" s="55">
        <v>61.8</v>
      </c>
      <c r="G92" s="55">
        <v>43.5</v>
      </c>
      <c r="H92" s="55">
        <v>27.4</v>
      </c>
      <c r="I92" s="55">
        <v>30</v>
      </c>
      <c r="J92" s="55">
        <v>75.8</v>
      </c>
      <c r="K92" s="55">
        <v>69.1</v>
      </c>
      <c r="L92" s="55">
        <v>70</v>
      </c>
      <c r="M92" s="55">
        <v>64.4</v>
      </c>
      <c r="N92" s="55">
        <v>81</v>
      </c>
      <c r="O92" s="55">
        <v>76.2</v>
      </c>
    </row>
    <row r="93" spans="1:15" ht="14.25">
      <c r="A93" s="1" t="s">
        <v>121</v>
      </c>
      <c r="B93" s="18" t="s">
        <v>10</v>
      </c>
      <c r="C93" s="18">
        <v>2003</v>
      </c>
      <c r="D93" s="50">
        <v>34</v>
      </c>
      <c r="E93" s="18">
        <v>0.022</v>
      </c>
      <c r="F93" s="55">
        <v>3.1</v>
      </c>
      <c r="G93" s="55"/>
      <c r="H93" s="55">
        <v>0.4</v>
      </c>
      <c r="I93" s="55">
        <v>2.2</v>
      </c>
      <c r="J93" s="55"/>
      <c r="K93" s="55">
        <v>3.1</v>
      </c>
      <c r="L93" s="55">
        <v>1.6</v>
      </c>
      <c r="M93" s="55">
        <v>2</v>
      </c>
      <c r="N93" s="55">
        <v>2.9</v>
      </c>
      <c r="O93" s="55">
        <v>0.9</v>
      </c>
    </row>
    <row r="94" spans="1:15" ht="14.25">
      <c r="A94" s="1" t="s">
        <v>124</v>
      </c>
      <c r="B94" s="18" t="s">
        <v>10</v>
      </c>
      <c r="C94" s="18">
        <v>2003</v>
      </c>
      <c r="D94" s="50">
        <v>31</v>
      </c>
      <c r="E94" s="18">
        <v>0.021</v>
      </c>
      <c r="F94" s="55">
        <v>0.4</v>
      </c>
      <c r="G94" s="55"/>
      <c r="H94" s="55">
        <v>0.3</v>
      </c>
      <c r="I94" s="55">
        <v>4.1</v>
      </c>
      <c r="J94" s="55">
        <v>3.5</v>
      </c>
      <c r="K94" s="55">
        <v>2.6</v>
      </c>
      <c r="L94" s="55">
        <v>3</v>
      </c>
      <c r="M94" s="55">
        <v>2.5</v>
      </c>
      <c r="N94" s="55">
        <v>5.3</v>
      </c>
      <c r="O94" s="55">
        <v>4.8</v>
      </c>
    </row>
    <row r="95" spans="1:15" ht="14.25">
      <c r="A95" s="1" t="s">
        <v>53</v>
      </c>
      <c r="B95" s="18" t="s">
        <v>11</v>
      </c>
      <c r="C95" s="18">
        <v>2000</v>
      </c>
      <c r="D95" s="50">
        <v>44</v>
      </c>
      <c r="E95" s="18">
        <v>0.063</v>
      </c>
      <c r="F95" s="55">
        <v>9.3</v>
      </c>
      <c r="G95" s="55">
        <v>6.5</v>
      </c>
      <c r="H95" s="55">
        <v>5</v>
      </c>
      <c r="I95" s="55">
        <v>3.1</v>
      </c>
      <c r="J95" s="55"/>
      <c r="K95" s="55">
        <v>9</v>
      </c>
      <c r="L95" s="55">
        <v>7.8</v>
      </c>
      <c r="M95" s="55">
        <v>3.8</v>
      </c>
      <c r="N95" s="55"/>
      <c r="O95" s="55"/>
    </row>
    <row r="96" spans="1:15" ht="14.25">
      <c r="A96" s="1" t="s">
        <v>72</v>
      </c>
      <c r="B96" s="18" t="s">
        <v>35</v>
      </c>
      <c r="C96" s="18">
        <v>2007</v>
      </c>
      <c r="D96" s="50">
        <v>62</v>
      </c>
      <c r="E96" s="18">
        <v>0.183</v>
      </c>
      <c r="F96" s="55">
        <v>6.5</v>
      </c>
      <c r="G96" s="55">
        <v>17.4</v>
      </c>
      <c r="H96" s="55">
        <v>22.8</v>
      </c>
      <c r="I96" s="55">
        <v>7.4</v>
      </c>
      <c r="J96" s="55">
        <v>37.2</v>
      </c>
      <c r="K96" s="55">
        <v>37.6</v>
      </c>
      <c r="L96" s="55">
        <v>23.9</v>
      </c>
      <c r="M96" s="55">
        <v>10.5</v>
      </c>
      <c r="N96" s="55">
        <v>37.5</v>
      </c>
      <c r="O96" s="55">
        <v>20.1</v>
      </c>
    </row>
    <row r="97" spans="1:15" ht="14.25">
      <c r="A97" s="1" t="s">
        <v>131</v>
      </c>
      <c r="B97" s="18" t="s">
        <v>11</v>
      </c>
      <c r="C97" s="18">
        <v>2006</v>
      </c>
      <c r="D97" s="50">
        <v>33</v>
      </c>
      <c r="E97" s="18">
        <v>0.021</v>
      </c>
      <c r="F97" s="55">
        <v>1.3</v>
      </c>
      <c r="G97" s="55">
        <v>4.4</v>
      </c>
      <c r="H97" s="55">
        <v>3.2</v>
      </c>
      <c r="I97" s="55">
        <v>2.1</v>
      </c>
      <c r="J97" s="55">
        <v>0.2</v>
      </c>
      <c r="K97" s="55">
        <v>1</v>
      </c>
      <c r="L97" s="55">
        <v>1.7</v>
      </c>
      <c r="M97" s="55">
        <v>1</v>
      </c>
      <c r="N97" s="55">
        <v>0.1</v>
      </c>
      <c r="O97" s="55">
        <v>0.5</v>
      </c>
    </row>
    <row r="98" spans="1:15" ht="14.25">
      <c r="A98" s="1" t="s">
        <v>61</v>
      </c>
      <c r="B98" s="18" t="s">
        <v>11</v>
      </c>
      <c r="C98" s="18">
        <v>2005</v>
      </c>
      <c r="D98" s="50">
        <v>47</v>
      </c>
      <c r="E98" s="18">
        <v>0.068</v>
      </c>
      <c r="F98" s="55">
        <v>0.1</v>
      </c>
      <c r="G98" s="55">
        <v>7.6</v>
      </c>
      <c r="H98" s="55">
        <v>12.2</v>
      </c>
      <c r="I98" s="55">
        <v>6.3</v>
      </c>
      <c r="J98" s="55">
        <v>0.3</v>
      </c>
      <c r="K98" s="55">
        <v>3.4</v>
      </c>
      <c r="L98" s="55">
        <v>10.5</v>
      </c>
      <c r="M98" s="55">
        <v>12</v>
      </c>
      <c r="N98" s="55">
        <v>10.1</v>
      </c>
      <c r="O98" s="55">
        <v>8.4</v>
      </c>
    </row>
    <row r="99" spans="1:15" ht="14.25">
      <c r="A99" s="1" t="s">
        <v>92</v>
      </c>
      <c r="B99" s="18" t="s">
        <v>35</v>
      </c>
      <c r="C99" s="18">
        <v>2008</v>
      </c>
      <c r="D99" s="50">
        <v>84</v>
      </c>
      <c r="E99" s="18">
        <v>0.367</v>
      </c>
      <c r="F99" s="55">
        <v>13.4</v>
      </c>
      <c r="G99" s="55">
        <v>24.1</v>
      </c>
      <c r="H99" s="55">
        <v>35.6</v>
      </c>
      <c r="I99" s="55"/>
      <c r="J99" s="55">
        <v>62.7</v>
      </c>
      <c r="K99" s="55">
        <v>64.1</v>
      </c>
      <c r="L99" s="55">
        <v>47.4</v>
      </c>
      <c r="M99" s="55">
        <v>55.6</v>
      </c>
      <c r="N99" s="55">
        <v>65</v>
      </c>
      <c r="O99" s="55">
        <v>40.6</v>
      </c>
    </row>
    <row r="100" spans="1:15" ht="14.25">
      <c r="A100" s="1" t="s">
        <v>31</v>
      </c>
      <c r="B100" s="18" t="s">
        <v>11</v>
      </c>
      <c r="C100" s="18">
        <v>2005</v>
      </c>
      <c r="D100" s="50">
        <v>14</v>
      </c>
      <c r="E100" s="18">
        <v>0.006</v>
      </c>
      <c r="F100" s="55">
        <v>1.1</v>
      </c>
      <c r="G100" s="55">
        <v>0.4</v>
      </c>
      <c r="H100" s="55">
        <v>0.7</v>
      </c>
      <c r="I100" s="55">
        <v>0.5</v>
      </c>
      <c r="J100" s="55">
        <v>0.1</v>
      </c>
      <c r="K100" s="55">
        <v>0.5</v>
      </c>
      <c r="L100" s="55">
        <v>0.5</v>
      </c>
      <c r="M100" s="55">
        <v>0.3</v>
      </c>
      <c r="N100" s="55">
        <v>1.2</v>
      </c>
      <c r="O100" s="55">
        <v>0.5</v>
      </c>
    </row>
    <row r="101" spans="1:15" ht="14.25">
      <c r="A101" s="12" t="s">
        <v>81</v>
      </c>
      <c r="B101" s="23" t="s">
        <v>11</v>
      </c>
      <c r="C101" s="23">
        <v>2006</v>
      </c>
      <c r="D101" s="49">
        <v>72</v>
      </c>
      <c r="E101" s="23">
        <v>0.284</v>
      </c>
      <c r="F101" s="54">
        <v>23.7</v>
      </c>
      <c r="G101" s="54">
        <v>24.6</v>
      </c>
      <c r="H101" s="54">
        <v>26.1</v>
      </c>
      <c r="I101" s="54">
        <v>17.3</v>
      </c>
      <c r="J101" s="54">
        <v>49.7</v>
      </c>
      <c r="K101" s="54">
        <v>52.9</v>
      </c>
      <c r="L101" s="54">
        <v>33.4</v>
      </c>
      <c r="M101" s="54">
        <v>18.1</v>
      </c>
      <c r="N101" s="54">
        <v>54.2</v>
      </c>
      <c r="O101" s="54">
        <v>28.6</v>
      </c>
    </row>
    <row r="102" spans="1:15" ht="14.25">
      <c r="A102" s="1" t="s">
        <v>46</v>
      </c>
      <c r="B102" s="18" t="s">
        <v>11</v>
      </c>
      <c r="C102" s="18">
        <v>2006</v>
      </c>
      <c r="D102" s="50">
        <v>30</v>
      </c>
      <c r="E102" s="18">
        <v>0.02</v>
      </c>
      <c r="F102" s="55">
        <v>0</v>
      </c>
      <c r="G102" s="55">
        <v>0.1</v>
      </c>
      <c r="H102" s="55">
        <v>5.6</v>
      </c>
      <c r="I102" s="55"/>
      <c r="J102" s="55">
        <v>0.3</v>
      </c>
      <c r="K102" s="55">
        <v>0.5</v>
      </c>
      <c r="L102" s="55">
        <v>0.3</v>
      </c>
      <c r="M102" s="55">
        <v>0.2</v>
      </c>
      <c r="N102" s="55">
        <v>0</v>
      </c>
      <c r="O102" s="55">
        <v>0.2</v>
      </c>
    </row>
    <row r="103" spans="1:15" ht="14.25">
      <c r="A103" s="1" t="s">
        <v>128</v>
      </c>
      <c r="B103" s="18" t="s">
        <v>10</v>
      </c>
      <c r="C103" s="18">
        <v>2003</v>
      </c>
      <c r="D103" s="50">
        <v>24</v>
      </c>
      <c r="E103" s="18">
        <v>0.01</v>
      </c>
      <c r="F103" s="55">
        <v>0.8</v>
      </c>
      <c r="G103" s="55"/>
      <c r="H103" s="55">
        <v>1.8</v>
      </c>
      <c r="I103" s="55">
        <v>1.2</v>
      </c>
      <c r="J103" s="55">
        <v>0.2</v>
      </c>
      <c r="K103" s="55">
        <v>1.4</v>
      </c>
      <c r="L103" s="55">
        <v>1.2</v>
      </c>
      <c r="M103" s="55">
        <v>0.4</v>
      </c>
      <c r="N103" s="55">
        <v>0.5</v>
      </c>
      <c r="O103" s="55">
        <v>1.5</v>
      </c>
    </row>
    <row r="104" spans="1:15" ht="14.25">
      <c r="A104" s="1" t="s">
        <v>135</v>
      </c>
      <c r="B104" s="18" t="s">
        <v>35</v>
      </c>
      <c r="C104" s="18">
        <v>2003</v>
      </c>
      <c r="D104" s="50">
        <v>38</v>
      </c>
      <c r="E104" s="18">
        <v>0.028</v>
      </c>
      <c r="F104" s="55">
        <v>1.5</v>
      </c>
      <c r="G104" s="55">
        <v>5.5</v>
      </c>
      <c r="H104" s="55">
        <v>5</v>
      </c>
      <c r="I104" s="55">
        <v>1.4</v>
      </c>
      <c r="J104" s="55">
        <v>0</v>
      </c>
      <c r="K104" s="55">
        <v>3.2</v>
      </c>
      <c r="L104" s="55">
        <v>2</v>
      </c>
      <c r="M104" s="55">
        <v>1.4</v>
      </c>
      <c r="N104" s="55"/>
      <c r="O104" s="55">
        <v>1.3</v>
      </c>
    </row>
    <row r="105" spans="1:15" ht="14.25">
      <c r="A105" s="1" t="s">
        <v>34</v>
      </c>
      <c r="B105" s="18" t="s">
        <v>35</v>
      </c>
      <c r="C105" s="18">
        <v>2007</v>
      </c>
      <c r="D105" s="50">
        <v>17</v>
      </c>
      <c r="E105" s="18">
        <v>0.008</v>
      </c>
      <c r="F105" s="55">
        <v>0.1</v>
      </c>
      <c r="G105" s="55">
        <v>0.2</v>
      </c>
      <c r="H105" s="55">
        <v>2.1</v>
      </c>
      <c r="I105" s="55"/>
      <c r="J105" s="55">
        <v>0</v>
      </c>
      <c r="K105" s="55">
        <v>0.1</v>
      </c>
      <c r="L105" s="55">
        <v>0.1</v>
      </c>
      <c r="M105" s="55">
        <v>0</v>
      </c>
      <c r="N105" s="55">
        <v>0.3</v>
      </c>
      <c r="O105" s="55">
        <v>0.1</v>
      </c>
    </row>
    <row r="106" spans="1:15" ht="14.25">
      <c r="A106" s="1" t="s">
        <v>23</v>
      </c>
      <c r="B106" s="18" t="s">
        <v>10</v>
      </c>
      <c r="C106" s="18">
        <v>2003</v>
      </c>
      <c r="D106" s="50">
        <v>4</v>
      </c>
      <c r="E106" s="18">
        <v>0.002</v>
      </c>
      <c r="F106" s="55">
        <v>0.6</v>
      </c>
      <c r="G106" s="55"/>
      <c r="H106" s="55">
        <v>0</v>
      </c>
      <c r="I106" s="55">
        <v>0</v>
      </c>
      <c r="J106" s="55">
        <v>0</v>
      </c>
      <c r="K106" s="55">
        <v>0.1</v>
      </c>
      <c r="L106" s="55">
        <v>0.1</v>
      </c>
      <c r="M106" s="55">
        <v>0</v>
      </c>
      <c r="N106" s="55">
        <v>0</v>
      </c>
      <c r="O106" s="55">
        <v>0</v>
      </c>
    </row>
    <row r="107" spans="1:15" ht="14.25">
      <c r="A107" s="1" t="s">
        <v>30</v>
      </c>
      <c r="B107" s="18" t="s">
        <v>10</v>
      </c>
      <c r="C107" s="18">
        <v>2003</v>
      </c>
      <c r="D107" s="50">
        <v>12</v>
      </c>
      <c r="E107" s="18">
        <v>0.006</v>
      </c>
      <c r="F107" s="55">
        <v>1.7</v>
      </c>
      <c r="G107" s="55"/>
      <c r="H107" s="55">
        <v>0</v>
      </c>
      <c r="I107" s="55">
        <v>0</v>
      </c>
      <c r="J107" s="55">
        <v>0</v>
      </c>
      <c r="K107" s="55">
        <v>0</v>
      </c>
      <c r="L107" s="55">
        <v>0</v>
      </c>
      <c r="M107" s="55">
        <v>0</v>
      </c>
      <c r="N107" s="55">
        <v>0.3</v>
      </c>
      <c r="O107" s="55">
        <v>0</v>
      </c>
    </row>
    <row r="108" spans="1:15" ht="14.25">
      <c r="A108" s="1" t="s">
        <v>39</v>
      </c>
      <c r="B108" s="18" t="s">
        <v>11</v>
      </c>
      <c r="C108" s="18">
        <v>2006</v>
      </c>
      <c r="D108" s="50">
        <v>20</v>
      </c>
      <c r="E108" s="18">
        <v>0.008</v>
      </c>
      <c r="F108" s="55">
        <v>0</v>
      </c>
      <c r="G108" s="55">
        <v>1.2</v>
      </c>
      <c r="H108" s="55">
        <v>1.9</v>
      </c>
      <c r="I108" s="55">
        <v>0.9</v>
      </c>
      <c r="J108" s="55">
        <v>0.1</v>
      </c>
      <c r="K108" s="55">
        <v>0.1</v>
      </c>
      <c r="L108" s="55">
        <v>0.6</v>
      </c>
      <c r="M108" s="55">
        <v>0.7</v>
      </c>
      <c r="N108" s="55">
        <v>0.9</v>
      </c>
      <c r="O108" s="55">
        <v>0.9</v>
      </c>
    </row>
    <row r="109" spans="1:15" ht="14.25">
      <c r="A109" s="1" t="s">
        <v>62</v>
      </c>
      <c r="B109" s="18" t="s">
        <v>35</v>
      </c>
      <c r="C109" s="18">
        <v>2002</v>
      </c>
      <c r="D109" s="50">
        <v>49</v>
      </c>
      <c r="E109" s="18">
        <v>0.084</v>
      </c>
      <c r="F109" s="55">
        <v>5.3</v>
      </c>
      <c r="G109" s="55">
        <v>4.4</v>
      </c>
      <c r="H109" s="55">
        <v>10.8</v>
      </c>
      <c r="I109" s="55"/>
      <c r="J109" s="55">
        <v>6.5</v>
      </c>
      <c r="K109" s="55">
        <v>10</v>
      </c>
      <c r="L109" s="55">
        <v>15.3</v>
      </c>
      <c r="M109" s="55">
        <v>7.8</v>
      </c>
      <c r="N109" s="55"/>
      <c r="O109" s="55">
        <v>7.8</v>
      </c>
    </row>
    <row r="110" spans="1:15" ht="14.25">
      <c r="A110" s="1" t="s">
        <v>80</v>
      </c>
      <c r="B110" s="18" t="s">
        <v>11</v>
      </c>
      <c r="C110" s="18">
        <v>2006</v>
      </c>
      <c r="D110" s="50">
        <v>71</v>
      </c>
      <c r="E110" s="18">
        <v>0.283</v>
      </c>
      <c r="F110" s="55">
        <v>12.5</v>
      </c>
      <c r="G110" s="55">
        <v>33.5</v>
      </c>
      <c r="H110" s="55">
        <v>34.4</v>
      </c>
      <c r="I110" s="55"/>
      <c r="J110" s="55">
        <v>31.2</v>
      </c>
      <c r="K110" s="55">
        <v>25.7</v>
      </c>
      <c r="L110" s="55">
        <v>31.9</v>
      </c>
      <c r="M110" s="55">
        <v>20.8</v>
      </c>
      <c r="N110" s="55">
        <v>28.4</v>
      </c>
      <c r="O110" s="55">
        <v>27.4</v>
      </c>
    </row>
    <row r="111" spans="1:15" ht="14.25">
      <c r="A111" s="1" t="s">
        <v>89</v>
      </c>
      <c r="B111" s="18" t="s">
        <v>35</v>
      </c>
      <c r="C111" s="18">
        <v>2007</v>
      </c>
      <c r="D111" s="50">
        <v>79</v>
      </c>
      <c r="E111" s="18">
        <v>0.325</v>
      </c>
      <c r="F111" s="55">
        <v>13.3</v>
      </c>
      <c r="G111" s="55">
        <v>20.2</v>
      </c>
      <c r="H111" s="55">
        <v>36</v>
      </c>
      <c r="I111" s="55">
        <v>18.3</v>
      </c>
      <c r="J111" s="55">
        <v>61.6</v>
      </c>
      <c r="K111" s="55">
        <v>57.1</v>
      </c>
      <c r="L111" s="55">
        <v>49.6</v>
      </c>
      <c r="M111" s="55">
        <v>51.6</v>
      </c>
      <c r="N111" s="55">
        <v>62.7</v>
      </c>
      <c r="O111" s="55">
        <v>39.2</v>
      </c>
    </row>
    <row r="112" spans="1:15" ht="14.25">
      <c r="A112" s="26" t="s">
        <v>70</v>
      </c>
      <c r="B112" s="21" t="s">
        <v>35</v>
      </c>
      <c r="C112" s="21">
        <v>2006</v>
      </c>
      <c r="D112" s="51">
        <v>60</v>
      </c>
      <c r="E112" s="21">
        <v>0.174</v>
      </c>
      <c r="F112" s="56">
        <v>3.3</v>
      </c>
      <c r="G112" s="56">
        <v>11</v>
      </c>
      <c r="H112" s="56">
        <v>14.3</v>
      </c>
      <c r="I112" s="56">
        <v>12.9</v>
      </c>
      <c r="J112" s="56">
        <v>36.9</v>
      </c>
      <c r="K112" s="56">
        <v>30.8</v>
      </c>
      <c r="L112" s="56">
        <v>24</v>
      </c>
      <c r="M112" s="56">
        <v>25.4</v>
      </c>
      <c r="N112" s="56">
        <v>37.7</v>
      </c>
      <c r="O112" s="56">
        <v>33.4</v>
      </c>
    </row>
    <row r="113" spans="1:3" ht="14.25">
      <c r="A113" s="1" t="s">
        <v>113</v>
      </c>
      <c r="B113" s="8"/>
      <c r="C113" s="8"/>
    </row>
    <row r="114" ht="16.5">
      <c r="A114" s="13" t="s">
        <v>114</v>
      </c>
    </row>
    <row r="115" ht="14.25">
      <c r="A115" s="1" t="s">
        <v>115</v>
      </c>
    </row>
    <row r="116" ht="16.5">
      <c r="A116" s="14" t="s">
        <v>116</v>
      </c>
    </row>
    <row r="117" ht="14.25">
      <c r="A117" s="5" t="s">
        <v>117</v>
      </c>
    </row>
  </sheetData>
  <sheetProtection/>
  <mergeCells count="10">
    <mergeCell ref="A3:M3"/>
    <mergeCell ref="A6:A8"/>
    <mergeCell ref="B6:B8"/>
    <mergeCell ref="C6:C8"/>
    <mergeCell ref="D6:D8"/>
    <mergeCell ref="E6:E8"/>
    <mergeCell ref="F6:O6"/>
    <mergeCell ref="F7:G7"/>
    <mergeCell ref="H7:I7"/>
    <mergeCell ref="J7:O7"/>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H110"/>
  <sheetViews>
    <sheetView zoomScalePageLayoutView="0" workbookViewId="0" topLeftCell="A1">
      <selection activeCell="A10" sqref="A10"/>
    </sheetView>
  </sheetViews>
  <sheetFormatPr defaultColWidth="9.140625" defaultRowHeight="15"/>
  <cols>
    <col min="1" max="1" width="27.8515625" style="0" customWidth="1"/>
    <col min="6" max="6" width="9.7109375" style="0" bestFit="1" customWidth="1"/>
    <col min="7" max="7" width="10.7109375" style="0" customWidth="1"/>
  </cols>
  <sheetData>
    <row r="1" spans="1:8" ht="18">
      <c r="A1" s="38" t="s">
        <v>139</v>
      </c>
      <c r="B1" s="35"/>
      <c r="C1" s="35"/>
      <c r="D1" s="35"/>
      <c r="E1" s="35"/>
      <c r="F1" s="35"/>
      <c r="G1" s="35"/>
      <c r="H1" s="35"/>
    </row>
    <row r="2" spans="1:8" ht="18">
      <c r="A2" s="39" t="s">
        <v>142</v>
      </c>
      <c r="B2" s="35"/>
      <c r="C2" s="35"/>
      <c r="D2" s="35"/>
      <c r="E2" s="35"/>
      <c r="F2" s="35"/>
      <c r="G2" s="35"/>
      <c r="H2" s="35"/>
    </row>
    <row r="3" spans="1:8" ht="18">
      <c r="A3" s="36" t="s">
        <v>6</v>
      </c>
      <c r="B3" s="36"/>
      <c r="C3" s="36"/>
      <c r="D3" s="36"/>
      <c r="E3" s="36"/>
      <c r="F3" s="36"/>
      <c r="G3" s="36"/>
      <c r="H3" s="36"/>
    </row>
    <row r="4" spans="1:8" ht="15">
      <c r="A4" s="4"/>
      <c r="B4" s="4"/>
      <c r="C4" s="1"/>
      <c r="D4" s="1"/>
      <c r="E4" s="1"/>
      <c r="F4" s="11"/>
      <c r="G4" s="11"/>
      <c r="H4" s="11"/>
    </row>
    <row r="5" spans="1:8" ht="14.25">
      <c r="A5" s="195" t="s">
        <v>1</v>
      </c>
      <c r="B5" s="195" t="s">
        <v>2</v>
      </c>
      <c r="C5" s="195" t="s">
        <v>3</v>
      </c>
      <c r="D5" s="202" t="s">
        <v>157</v>
      </c>
      <c r="E5" s="179" t="s">
        <v>158</v>
      </c>
      <c r="F5" s="200" t="s">
        <v>120</v>
      </c>
      <c r="G5" s="200"/>
      <c r="H5" s="200"/>
    </row>
    <row r="6" spans="1:8" ht="28.5">
      <c r="A6" s="201"/>
      <c r="B6" s="201"/>
      <c r="C6" s="201"/>
      <c r="D6" s="203"/>
      <c r="E6" s="189"/>
      <c r="F6" s="57" t="s">
        <v>7</v>
      </c>
      <c r="G6" s="57" t="s">
        <v>8</v>
      </c>
      <c r="H6" s="58" t="s">
        <v>9</v>
      </c>
    </row>
    <row r="7" spans="1:8" ht="14.25">
      <c r="A7" s="59" t="s">
        <v>29</v>
      </c>
      <c r="B7" s="59" t="s">
        <v>11</v>
      </c>
      <c r="C7" s="59">
        <v>2005</v>
      </c>
      <c r="D7" s="59">
        <v>10</v>
      </c>
      <c r="E7" s="59">
        <v>0.004</v>
      </c>
      <c r="F7" s="59">
        <v>33.4</v>
      </c>
      <c r="G7" s="59">
        <v>43.9</v>
      </c>
      <c r="H7" s="59">
        <v>22.7</v>
      </c>
    </row>
    <row r="8" spans="1:8" ht="14.25">
      <c r="A8" s="59" t="s">
        <v>100</v>
      </c>
      <c r="B8" s="59" t="s">
        <v>11</v>
      </c>
      <c r="C8" s="59">
        <v>2001</v>
      </c>
      <c r="D8" s="59">
        <v>93</v>
      </c>
      <c r="E8" s="59">
        <v>0.452</v>
      </c>
      <c r="F8" s="59">
        <v>27.2</v>
      </c>
      <c r="G8" s="59">
        <v>25</v>
      </c>
      <c r="H8" s="59">
        <v>47.8</v>
      </c>
    </row>
    <row r="9" spans="1:8" ht="14.25">
      <c r="A9" s="59" t="s">
        <v>136</v>
      </c>
      <c r="B9" s="59" t="s">
        <v>42</v>
      </c>
      <c r="C9" s="59">
        <v>2005</v>
      </c>
      <c r="D9" s="59">
        <v>25</v>
      </c>
      <c r="E9" s="59">
        <v>0.011</v>
      </c>
      <c r="F9" s="59">
        <v>41.1</v>
      </c>
      <c r="G9" s="59">
        <v>13.8</v>
      </c>
      <c r="H9" s="59">
        <v>45.1</v>
      </c>
    </row>
    <row r="10" spans="1:8" ht="14.25">
      <c r="A10" s="59" t="s">
        <v>37</v>
      </c>
      <c r="B10" s="59" t="s">
        <v>35</v>
      </c>
      <c r="C10" s="59">
        <v>2005</v>
      </c>
      <c r="D10" s="59">
        <v>19</v>
      </c>
      <c r="E10" s="59">
        <v>0.008</v>
      </c>
      <c r="F10" s="59">
        <v>36.2</v>
      </c>
      <c r="G10" s="59">
        <v>51.4</v>
      </c>
      <c r="H10" s="59">
        <v>12.3</v>
      </c>
    </row>
    <row r="11" spans="1:8" ht="14.25">
      <c r="A11" s="59" t="s">
        <v>47</v>
      </c>
      <c r="B11" s="59" t="s">
        <v>35</v>
      </c>
      <c r="C11" s="59">
        <v>2006</v>
      </c>
      <c r="D11" s="59">
        <v>32</v>
      </c>
      <c r="E11" s="59">
        <v>0.021</v>
      </c>
      <c r="F11" s="59">
        <v>23.4</v>
      </c>
      <c r="G11" s="59">
        <v>49.8</v>
      </c>
      <c r="H11" s="59">
        <v>26.8</v>
      </c>
    </row>
    <row r="12" spans="1:8" ht="14.25">
      <c r="A12" s="59" t="s">
        <v>82</v>
      </c>
      <c r="B12" s="59" t="s">
        <v>35</v>
      </c>
      <c r="C12" s="59">
        <v>2007</v>
      </c>
      <c r="D12" s="59">
        <v>73</v>
      </c>
      <c r="E12" s="59">
        <v>0.291</v>
      </c>
      <c r="F12" s="59">
        <v>18.7</v>
      </c>
      <c r="G12" s="59">
        <v>34.5</v>
      </c>
      <c r="H12" s="59">
        <v>46.8</v>
      </c>
    </row>
    <row r="13" spans="1:8" ht="14.25">
      <c r="A13" s="59" t="s">
        <v>13</v>
      </c>
      <c r="B13" s="59" t="s">
        <v>11</v>
      </c>
      <c r="C13" s="59">
        <v>2005</v>
      </c>
      <c r="D13" s="59">
        <v>3</v>
      </c>
      <c r="E13" s="59">
        <v>0</v>
      </c>
      <c r="F13" s="59">
        <v>16.6</v>
      </c>
      <c r="G13" s="59">
        <v>61.8</v>
      </c>
      <c r="H13" s="59">
        <v>21.7</v>
      </c>
    </row>
    <row r="14" spans="1:8" ht="14.25">
      <c r="A14" s="59" t="s">
        <v>48</v>
      </c>
      <c r="B14" s="59" t="s">
        <v>11</v>
      </c>
      <c r="C14" s="59">
        <v>2006</v>
      </c>
      <c r="D14" s="59">
        <v>35</v>
      </c>
      <c r="E14" s="59">
        <v>0.024</v>
      </c>
      <c r="F14" s="59">
        <v>22.8</v>
      </c>
      <c r="G14" s="59">
        <v>35.8</v>
      </c>
      <c r="H14" s="59">
        <v>41.4</v>
      </c>
    </row>
    <row r="15" spans="1:8" ht="14.25">
      <c r="A15" s="59" t="s">
        <v>97</v>
      </c>
      <c r="B15" s="59" t="s">
        <v>35</v>
      </c>
      <c r="C15" s="59">
        <v>2006</v>
      </c>
      <c r="D15" s="59">
        <v>90</v>
      </c>
      <c r="E15" s="59">
        <v>0.412</v>
      </c>
      <c r="F15" s="59">
        <v>33.6</v>
      </c>
      <c r="G15" s="59">
        <v>25</v>
      </c>
      <c r="H15" s="59">
        <v>41.4</v>
      </c>
    </row>
    <row r="16" spans="1:8" ht="14.25">
      <c r="A16" s="59" t="s">
        <v>71</v>
      </c>
      <c r="B16" s="59" t="s">
        <v>35</v>
      </c>
      <c r="C16" s="59">
        <v>2003</v>
      </c>
      <c r="D16" s="59">
        <v>61</v>
      </c>
      <c r="E16" s="59">
        <v>0.175</v>
      </c>
      <c r="F16" s="59">
        <v>30.4</v>
      </c>
      <c r="G16" s="59">
        <v>22.9</v>
      </c>
      <c r="H16" s="59">
        <v>46.7</v>
      </c>
    </row>
    <row r="17" spans="1:8" ht="14.25">
      <c r="A17" s="59" t="s">
        <v>28</v>
      </c>
      <c r="B17" s="59" t="s">
        <v>11</v>
      </c>
      <c r="C17" s="59">
        <v>2006</v>
      </c>
      <c r="D17" s="59">
        <v>8</v>
      </c>
      <c r="E17" s="59">
        <v>0.003</v>
      </c>
      <c r="F17" s="59">
        <v>29.2</v>
      </c>
      <c r="G17" s="59">
        <v>51.8</v>
      </c>
      <c r="H17" s="59">
        <v>19</v>
      </c>
    </row>
    <row r="18" spans="1:8" ht="14.25">
      <c r="A18" s="59" t="s">
        <v>51</v>
      </c>
      <c r="B18" s="59" t="s">
        <v>10</v>
      </c>
      <c r="C18" s="59">
        <v>2003</v>
      </c>
      <c r="D18" s="59">
        <v>48</v>
      </c>
      <c r="E18" s="59">
        <v>0.083</v>
      </c>
      <c r="F18" s="59">
        <v>70</v>
      </c>
      <c r="G18" s="59">
        <v>20.5</v>
      </c>
      <c r="H18" s="59">
        <v>9.5</v>
      </c>
    </row>
    <row r="19" spans="1:8" ht="14.25">
      <c r="A19" s="59" t="s">
        <v>108</v>
      </c>
      <c r="B19" s="59" t="s">
        <v>11</v>
      </c>
      <c r="C19" s="59">
        <v>2006</v>
      </c>
      <c r="D19" s="59">
        <v>101</v>
      </c>
      <c r="E19" s="59">
        <v>0.536</v>
      </c>
      <c r="F19" s="59">
        <v>37.1</v>
      </c>
      <c r="G19" s="59">
        <v>26.5</v>
      </c>
      <c r="H19" s="59">
        <v>36.4</v>
      </c>
    </row>
    <row r="20" spans="1:8" ht="14.25">
      <c r="A20" s="59" t="s">
        <v>107</v>
      </c>
      <c r="B20" s="59" t="s">
        <v>11</v>
      </c>
      <c r="C20" s="59">
        <v>2005</v>
      </c>
      <c r="D20" s="59">
        <v>100</v>
      </c>
      <c r="E20" s="59">
        <v>0.53</v>
      </c>
      <c r="F20" s="59">
        <v>31.5</v>
      </c>
      <c r="G20" s="59">
        <v>22.4</v>
      </c>
      <c r="H20" s="59">
        <v>46.1</v>
      </c>
    </row>
    <row r="21" spans="1:8" ht="14.25">
      <c r="A21" s="59" t="s">
        <v>76</v>
      </c>
      <c r="B21" s="59" t="s">
        <v>35</v>
      </c>
      <c r="C21" s="59">
        <v>2005</v>
      </c>
      <c r="D21" s="59">
        <v>67</v>
      </c>
      <c r="E21" s="59">
        <v>0.263</v>
      </c>
      <c r="F21" s="59">
        <v>31.3</v>
      </c>
      <c r="G21" s="59">
        <v>24</v>
      </c>
      <c r="H21" s="59">
        <v>44.7</v>
      </c>
    </row>
    <row r="22" spans="1:8" ht="14.25">
      <c r="A22" s="59" t="s">
        <v>84</v>
      </c>
      <c r="B22" s="59" t="s">
        <v>35</v>
      </c>
      <c r="C22" s="59">
        <v>2004</v>
      </c>
      <c r="D22" s="59">
        <v>75</v>
      </c>
      <c r="E22" s="59">
        <v>0.299</v>
      </c>
      <c r="F22" s="59">
        <v>27.5</v>
      </c>
      <c r="G22" s="59">
        <v>23.8</v>
      </c>
      <c r="H22" s="59">
        <v>48.7</v>
      </c>
    </row>
    <row r="23" spans="1:8" ht="14.25">
      <c r="A23" s="59" t="s">
        <v>105</v>
      </c>
      <c r="B23" s="59" t="s">
        <v>11</v>
      </c>
      <c r="C23" s="59">
        <v>2000</v>
      </c>
      <c r="D23" s="59">
        <v>98</v>
      </c>
      <c r="E23" s="59">
        <v>0.512</v>
      </c>
      <c r="F23" s="59">
        <v>32</v>
      </c>
      <c r="G23" s="59">
        <v>23.3</v>
      </c>
      <c r="H23" s="59">
        <v>44.7</v>
      </c>
    </row>
    <row r="24" spans="1:8" ht="14.25">
      <c r="A24" s="59" t="s">
        <v>90</v>
      </c>
      <c r="B24" s="59" t="s">
        <v>10</v>
      </c>
      <c r="C24" s="59">
        <v>2003</v>
      </c>
      <c r="D24" s="59">
        <v>80</v>
      </c>
      <c r="E24" s="59">
        <v>0.344</v>
      </c>
      <c r="F24" s="59">
        <v>40.9</v>
      </c>
      <c r="G24" s="59">
        <v>4.6</v>
      </c>
      <c r="H24" s="59">
        <v>54.5</v>
      </c>
    </row>
    <row r="25" spans="1:8" ht="14.25">
      <c r="A25" s="59" t="s">
        <v>56</v>
      </c>
      <c r="B25" s="59" t="s">
        <v>10</v>
      </c>
      <c r="C25" s="59">
        <v>2003</v>
      </c>
      <c r="D25" s="59">
        <v>42</v>
      </c>
      <c r="E25" s="59">
        <v>0.056</v>
      </c>
      <c r="F25" s="59">
        <v>64.8</v>
      </c>
      <c r="G25" s="59">
        <v>9.9</v>
      </c>
      <c r="H25" s="59">
        <v>25.2</v>
      </c>
    </row>
    <row r="26" spans="1:8" ht="14.25">
      <c r="A26" s="59" t="s">
        <v>52</v>
      </c>
      <c r="B26" s="59" t="s">
        <v>35</v>
      </c>
      <c r="C26" s="59">
        <v>2005</v>
      </c>
      <c r="D26" s="59">
        <v>39</v>
      </c>
      <c r="E26" s="59">
        <v>0.041</v>
      </c>
      <c r="F26" s="59">
        <v>31.7</v>
      </c>
      <c r="G26" s="59">
        <v>32.1</v>
      </c>
      <c r="H26" s="59">
        <v>36.2</v>
      </c>
    </row>
    <row r="27" spans="1:8" ht="14.25">
      <c r="A27" s="59" t="s">
        <v>126</v>
      </c>
      <c r="B27" s="59" t="s">
        <v>11</v>
      </c>
      <c r="C27" s="59">
        <v>2000</v>
      </c>
      <c r="D27" s="59">
        <v>89</v>
      </c>
      <c r="E27" s="59">
        <v>0.408</v>
      </c>
      <c r="F27" s="59">
        <v>32.1</v>
      </c>
      <c r="G27" s="59">
        <v>22.1</v>
      </c>
      <c r="H27" s="59">
        <v>45.8</v>
      </c>
    </row>
    <row r="28" spans="1:8" ht="14.25">
      <c r="A28" s="59" t="s">
        <v>87</v>
      </c>
      <c r="B28" s="59" t="s">
        <v>35</v>
      </c>
      <c r="C28" s="59">
        <v>2005</v>
      </c>
      <c r="D28" s="59">
        <v>83</v>
      </c>
      <c r="E28" s="59">
        <v>0.353</v>
      </c>
      <c r="F28" s="59">
        <v>32</v>
      </c>
      <c r="G28" s="59">
        <v>38.7</v>
      </c>
      <c r="H28" s="59">
        <v>29.3</v>
      </c>
    </row>
    <row r="29" spans="1:8" ht="14.25">
      <c r="A29" s="59" t="s">
        <v>33</v>
      </c>
      <c r="B29" s="59" t="s">
        <v>10</v>
      </c>
      <c r="C29" s="59">
        <v>2003</v>
      </c>
      <c r="D29" s="59">
        <v>28</v>
      </c>
      <c r="E29" s="59">
        <v>0.016</v>
      </c>
      <c r="F29" s="59">
        <v>45</v>
      </c>
      <c r="G29" s="59">
        <v>46.7</v>
      </c>
      <c r="H29" s="59">
        <v>8.3</v>
      </c>
    </row>
    <row r="30" spans="1:8" ht="14.25">
      <c r="A30" s="59" t="s">
        <v>12</v>
      </c>
      <c r="B30" s="59" t="s">
        <v>10</v>
      </c>
      <c r="C30" s="59">
        <v>2003</v>
      </c>
      <c r="D30" s="59">
        <v>23</v>
      </c>
      <c r="E30" s="59">
        <v>0.01</v>
      </c>
      <c r="F30" s="59">
        <v>0</v>
      </c>
      <c r="G30" s="59">
        <v>99.9</v>
      </c>
      <c r="H30" s="59">
        <v>0.1</v>
      </c>
    </row>
    <row r="31" spans="1:8" ht="14.25">
      <c r="A31" s="59" t="s">
        <v>96</v>
      </c>
      <c r="B31" s="59" t="s">
        <v>35</v>
      </c>
      <c r="C31" s="59">
        <v>2007</v>
      </c>
      <c r="D31" s="59">
        <v>88</v>
      </c>
      <c r="E31" s="59">
        <v>0.393</v>
      </c>
      <c r="F31" s="59">
        <v>23.2</v>
      </c>
      <c r="G31" s="59">
        <v>22.9</v>
      </c>
      <c r="H31" s="59">
        <v>53.9</v>
      </c>
    </row>
    <row r="32" spans="1:8" ht="14.25">
      <c r="A32" s="59" t="s">
        <v>66</v>
      </c>
      <c r="B32" s="59" t="s">
        <v>11</v>
      </c>
      <c r="C32" s="59">
        <v>2006</v>
      </c>
      <c r="D32" s="59">
        <v>54</v>
      </c>
      <c r="E32" s="59">
        <v>0.139</v>
      </c>
      <c r="F32" s="59">
        <v>38.3</v>
      </c>
      <c r="G32" s="59">
        <v>24.6</v>
      </c>
      <c r="H32" s="59">
        <v>37.1</v>
      </c>
    </row>
    <row r="33" spans="1:8" ht="14.25">
      <c r="A33" s="59" t="s">
        <v>54</v>
      </c>
      <c r="B33" s="59" t="s">
        <v>11</v>
      </c>
      <c r="C33" s="59">
        <v>2000</v>
      </c>
      <c r="D33" s="59">
        <v>40</v>
      </c>
      <c r="E33" s="59">
        <v>0.048</v>
      </c>
      <c r="F33" s="59">
        <v>40.6</v>
      </c>
      <c r="G33" s="59">
        <v>18.1</v>
      </c>
      <c r="H33" s="59">
        <v>41.3</v>
      </c>
    </row>
    <row r="34" spans="1:8" ht="14.25">
      <c r="A34" s="59" t="s">
        <v>40</v>
      </c>
      <c r="B34" s="59" t="s">
        <v>10</v>
      </c>
      <c r="C34" s="59">
        <v>2003</v>
      </c>
      <c r="D34" s="59">
        <v>21</v>
      </c>
      <c r="E34" s="59">
        <v>0.009</v>
      </c>
      <c r="F34" s="59">
        <v>78.6</v>
      </c>
      <c r="G34" s="59">
        <v>3.3</v>
      </c>
      <c r="H34" s="59">
        <v>18.1</v>
      </c>
    </row>
    <row r="35" spans="1:8" ht="14.25">
      <c r="A35" s="59" t="s">
        <v>49</v>
      </c>
      <c r="B35" s="59" t="s">
        <v>35</v>
      </c>
      <c r="C35" s="59">
        <v>2008</v>
      </c>
      <c r="D35" s="59">
        <v>36</v>
      </c>
      <c r="E35" s="59">
        <v>0.026</v>
      </c>
      <c r="F35" s="59">
        <v>48.4</v>
      </c>
      <c r="G35" s="59">
        <v>37.2</v>
      </c>
      <c r="H35" s="59">
        <v>14.4</v>
      </c>
    </row>
    <row r="36" spans="1:8" ht="14.25">
      <c r="A36" s="59" t="s">
        <v>50</v>
      </c>
      <c r="B36" s="59" t="s">
        <v>10</v>
      </c>
      <c r="C36" s="59">
        <v>2003</v>
      </c>
      <c r="D36" s="59">
        <v>37</v>
      </c>
      <c r="E36" s="59">
        <v>0.026</v>
      </c>
      <c r="F36" s="59">
        <v>91.2</v>
      </c>
      <c r="G36" s="59">
        <v>1.2</v>
      </c>
      <c r="H36" s="59">
        <v>7.6</v>
      </c>
    </row>
    <row r="37" spans="1:8" ht="14.25">
      <c r="A37" s="59" t="s">
        <v>110</v>
      </c>
      <c r="B37" s="59" t="s">
        <v>35</v>
      </c>
      <c r="C37" s="59">
        <v>2005</v>
      </c>
      <c r="D37" s="59">
        <v>103</v>
      </c>
      <c r="E37" s="59">
        <v>0.58</v>
      </c>
      <c r="F37" s="59">
        <v>36.3</v>
      </c>
      <c r="G37" s="59">
        <v>16.8</v>
      </c>
      <c r="H37" s="59">
        <v>46.9</v>
      </c>
    </row>
    <row r="38" spans="1:8" ht="14.25">
      <c r="A38" s="59" t="s">
        <v>125</v>
      </c>
      <c r="B38" s="59" t="s">
        <v>35</v>
      </c>
      <c r="C38" s="59">
        <v>2000</v>
      </c>
      <c r="D38" s="59">
        <v>59</v>
      </c>
      <c r="E38" s="59">
        <v>0.161</v>
      </c>
      <c r="F38" s="59">
        <v>18</v>
      </c>
      <c r="G38" s="59">
        <v>31.4</v>
      </c>
      <c r="H38" s="59">
        <v>50.5</v>
      </c>
    </row>
    <row r="39" spans="1:8" ht="14.25">
      <c r="A39" s="59" t="s">
        <v>88</v>
      </c>
      <c r="B39" s="59" t="s">
        <v>11</v>
      </c>
      <c r="C39" s="59">
        <v>2006</v>
      </c>
      <c r="D39" s="59">
        <v>78</v>
      </c>
      <c r="E39" s="59">
        <v>0.324</v>
      </c>
      <c r="F39" s="59">
        <v>33.5</v>
      </c>
      <c r="G39" s="59">
        <v>30.7</v>
      </c>
      <c r="H39" s="59">
        <v>35.8</v>
      </c>
    </row>
    <row r="40" spans="1:8" ht="14.25">
      <c r="A40" s="59" t="s">
        <v>26</v>
      </c>
      <c r="B40" s="59" t="s">
        <v>11</v>
      </c>
      <c r="C40" s="59">
        <v>2005</v>
      </c>
      <c r="D40" s="59">
        <v>7</v>
      </c>
      <c r="E40" s="59">
        <v>0.003</v>
      </c>
      <c r="F40" s="59">
        <v>23.2</v>
      </c>
      <c r="G40" s="59">
        <v>33.8</v>
      </c>
      <c r="H40" s="59">
        <v>43</v>
      </c>
    </row>
    <row r="41" spans="1:8" ht="14.25">
      <c r="A41" s="59" t="s">
        <v>68</v>
      </c>
      <c r="B41" s="59" t="s">
        <v>35</v>
      </c>
      <c r="C41" s="59">
        <v>2008</v>
      </c>
      <c r="D41" s="59">
        <v>56</v>
      </c>
      <c r="E41" s="59">
        <v>0.14</v>
      </c>
      <c r="F41" s="59">
        <v>31.4</v>
      </c>
      <c r="G41" s="59">
        <v>20</v>
      </c>
      <c r="H41" s="59">
        <v>48.6</v>
      </c>
    </row>
    <row r="42" spans="1:8" ht="14.25">
      <c r="A42" s="59" t="s">
        <v>123</v>
      </c>
      <c r="B42" s="59" t="s">
        <v>10</v>
      </c>
      <c r="C42" s="59">
        <v>2003</v>
      </c>
      <c r="D42" s="59">
        <v>53</v>
      </c>
      <c r="E42" s="59">
        <v>0.127</v>
      </c>
      <c r="F42" s="59">
        <v>57.2</v>
      </c>
      <c r="G42" s="59">
        <v>10</v>
      </c>
      <c r="H42" s="59">
        <v>32.8</v>
      </c>
    </row>
    <row r="43" spans="1:8" ht="14.25">
      <c r="A43" s="59" t="s">
        <v>104</v>
      </c>
      <c r="B43" s="59" t="s">
        <v>35</v>
      </c>
      <c r="C43" s="59">
        <v>2005</v>
      </c>
      <c r="D43" s="59">
        <v>97</v>
      </c>
      <c r="E43" s="59">
        <v>0.505</v>
      </c>
      <c r="F43" s="59">
        <v>35.5</v>
      </c>
      <c r="G43" s="59">
        <v>23</v>
      </c>
      <c r="H43" s="59">
        <v>41.6</v>
      </c>
    </row>
    <row r="44" spans="1:8" ht="14.25">
      <c r="A44" s="59" t="s">
        <v>55</v>
      </c>
      <c r="B44" s="59" t="s">
        <v>35</v>
      </c>
      <c r="C44" s="59">
        <v>2005</v>
      </c>
      <c r="D44" s="59">
        <v>41</v>
      </c>
      <c r="E44" s="59">
        <v>0.053</v>
      </c>
      <c r="F44" s="59">
        <v>3.3</v>
      </c>
      <c r="G44" s="59">
        <v>78.3</v>
      </c>
      <c r="H44" s="59">
        <v>18.3</v>
      </c>
    </row>
    <row r="45" spans="1:8" ht="14.25">
      <c r="A45" s="59" t="s">
        <v>86</v>
      </c>
      <c r="B45" s="59" t="s">
        <v>35</v>
      </c>
      <c r="C45" s="59">
        <v>2006</v>
      </c>
      <c r="D45" s="59">
        <v>77</v>
      </c>
      <c r="E45" s="59">
        <v>0.306</v>
      </c>
      <c r="F45" s="59">
        <v>27.8</v>
      </c>
      <c r="G45" s="59">
        <v>21.2</v>
      </c>
      <c r="H45" s="59">
        <v>51</v>
      </c>
    </row>
    <row r="46" spans="1:8" ht="14.25">
      <c r="A46" s="59" t="s">
        <v>69</v>
      </c>
      <c r="B46" s="59" t="s">
        <v>35</v>
      </c>
      <c r="C46" s="59">
        <v>2006</v>
      </c>
      <c r="D46" s="59">
        <v>58</v>
      </c>
      <c r="E46" s="59">
        <v>0.159</v>
      </c>
      <c r="F46" s="59">
        <v>38</v>
      </c>
      <c r="G46" s="59">
        <v>18.4</v>
      </c>
      <c r="H46" s="59">
        <v>43.6</v>
      </c>
    </row>
    <row r="47" spans="1:8" ht="14.25">
      <c r="A47" s="59" t="s">
        <v>27</v>
      </c>
      <c r="B47" s="59" t="s">
        <v>10</v>
      </c>
      <c r="C47" s="59">
        <v>2003</v>
      </c>
      <c r="D47" s="59">
        <v>27</v>
      </c>
      <c r="E47" s="59">
        <v>0.016</v>
      </c>
      <c r="F47" s="59">
        <v>1.8</v>
      </c>
      <c r="G47" s="59">
        <v>95.6</v>
      </c>
      <c r="H47" s="59">
        <v>2.7</v>
      </c>
    </row>
    <row r="48" spans="1:8" ht="14.25">
      <c r="A48" s="59" t="s">
        <v>83</v>
      </c>
      <c r="B48" s="59" t="s">
        <v>35</v>
      </c>
      <c r="C48" s="59">
        <v>2005</v>
      </c>
      <c r="D48" s="59">
        <v>74</v>
      </c>
      <c r="E48" s="59">
        <v>0.296</v>
      </c>
      <c r="F48" s="59">
        <v>24</v>
      </c>
      <c r="G48" s="59">
        <v>34.7</v>
      </c>
      <c r="H48" s="59">
        <v>41.3</v>
      </c>
    </row>
    <row r="49" spans="1:8" ht="14.25">
      <c r="A49" s="59" t="s">
        <v>65</v>
      </c>
      <c r="B49" s="59" t="s">
        <v>35</v>
      </c>
      <c r="C49" s="59">
        <v>2007</v>
      </c>
      <c r="D49" s="59">
        <v>52</v>
      </c>
      <c r="E49" s="59">
        <v>0.095</v>
      </c>
      <c r="F49" s="59">
        <v>15.7</v>
      </c>
      <c r="G49" s="59">
        <v>50.5</v>
      </c>
      <c r="H49" s="59">
        <v>33.8</v>
      </c>
    </row>
    <row r="50" spans="1:8" ht="14.25">
      <c r="A50" s="59" t="s">
        <v>57</v>
      </c>
      <c r="B50" s="59" t="s">
        <v>11</v>
      </c>
      <c r="C50" s="59">
        <v>2006</v>
      </c>
      <c r="D50" s="59">
        <v>43</v>
      </c>
      <c r="E50" s="59">
        <v>0.059</v>
      </c>
      <c r="F50" s="59">
        <v>47.5</v>
      </c>
      <c r="G50" s="59">
        <v>32.1</v>
      </c>
      <c r="H50" s="59">
        <v>20.4</v>
      </c>
    </row>
    <row r="51" spans="1:8" ht="14.25">
      <c r="A51" s="59" t="s">
        <v>41</v>
      </c>
      <c r="B51" s="59" t="s">
        <v>35</v>
      </c>
      <c r="C51" s="59">
        <v>2007</v>
      </c>
      <c r="D51" s="59">
        <v>22</v>
      </c>
      <c r="E51" s="59">
        <v>0.01</v>
      </c>
      <c r="F51" s="59">
        <v>34.5</v>
      </c>
      <c r="G51" s="59">
        <v>59.2</v>
      </c>
      <c r="H51" s="59">
        <v>6.3</v>
      </c>
    </row>
    <row r="52" spans="1:8" ht="14.25">
      <c r="A52" s="59" t="s">
        <v>24</v>
      </c>
      <c r="B52" s="59" t="s">
        <v>11</v>
      </c>
      <c r="C52" s="59">
        <v>2006</v>
      </c>
      <c r="D52" s="59">
        <v>5</v>
      </c>
      <c r="E52" s="59">
        <v>0.002</v>
      </c>
      <c r="F52" s="59">
        <v>14.6</v>
      </c>
      <c r="G52" s="59">
        <v>56.8</v>
      </c>
      <c r="H52" s="59">
        <v>28.7</v>
      </c>
    </row>
    <row r="53" spans="1:8" ht="14.25">
      <c r="A53" s="59" t="s">
        <v>85</v>
      </c>
      <c r="B53" s="59" t="s">
        <v>35</v>
      </c>
      <c r="C53" s="59">
        <v>2003</v>
      </c>
      <c r="D53" s="59">
        <v>76</v>
      </c>
      <c r="E53" s="59">
        <v>0.302</v>
      </c>
      <c r="F53" s="59">
        <v>14.5</v>
      </c>
      <c r="G53" s="59">
        <v>26.2</v>
      </c>
      <c r="H53" s="59">
        <v>59.3</v>
      </c>
    </row>
    <row r="54" spans="1:8" ht="14.25">
      <c r="A54" s="59" t="s">
        <v>45</v>
      </c>
      <c r="B54" s="59" t="s">
        <v>11</v>
      </c>
      <c r="C54" s="59">
        <v>2006</v>
      </c>
      <c r="D54" s="59">
        <v>29</v>
      </c>
      <c r="E54" s="59">
        <v>0.019</v>
      </c>
      <c r="F54" s="59">
        <v>36.6</v>
      </c>
      <c r="G54" s="59">
        <v>36.9</v>
      </c>
      <c r="H54" s="59">
        <v>26.4</v>
      </c>
    </row>
    <row r="55" spans="1:8" ht="14.25">
      <c r="A55" s="59" t="s">
        <v>77</v>
      </c>
      <c r="B55" s="59" t="s">
        <v>11</v>
      </c>
      <c r="C55" s="59">
        <v>2006</v>
      </c>
      <c r="D55" s="59">
        <v>68</v>
      </c>
      <c r="E55" s="59">
        <v>0.267</v>
      </c>
      <c r="F55" s="59">
        <v>33.1</v>
      </c>
      <c r="G55" s="59">
        <v>27.9</v>
      </c>
      <c r="H55" s="59">
        <v>39</v>
      </c>
    </row>
    <row r="56" spans="1:8" ht="14.25">
      <c r="A56" s="59" t="s">
        <v>129</v>
      </c>
      <c r="B56" s="59" t="s">
        <v>10</v>
      </c>
      <c r="C56" s="59">
        <v>2003</v>
      </c>
      <c r="D56" s="59">
        <v>13</v>
      </c>
      <c r="E56" s="59">
        <v>0.006</v>
      </c>
      <c r="F56" s="59">
        <v>0</v>
      </c>
      <c r="G56" s="59">
        <v>88</v>
      </c>
      <c r="H56" s="59">
        <v>12</v>
      </c>
    </row>
    <row r="57" spans="1:8" ht="14.25">
      <c r="A57" s="59" t="s">
        <v>75</v>
      </c>
      <c r="B57" s="59" t="s">
        <v>35</v>
      </c>
      <c r="C57" s="59">
        <v>2004</v>
      </c>
      <c r="D57" s="59">
        <v>65</v>
      </c>
      <c r="E57" s="59">
        <v>0.22</v>
      </c>
      <c r="F57" s="59">
        <v>23.7</v>
      </c>
      <c r="G57" s="59">
        <v>16.3</v>
      </c>
      <c r="H57" s="59">
        <v>59.9</v>
      </c>
    </row>
    <row r="58" spans="1:8" ht="14.25">
      <c r="A58" s="59" t="s">
        <v>102</v>
      </c>
      <c r="B58" s="59" t="s">
        <v>35</v>
      </c>
      <c r="C58" s="59">
        <v>2007</v>
      </c>
      <c r="D58" s="59">
        <v>95</v>
      </c>
      <c r="E58" s="59">
        <v>0.484</v>
      </c>
      <c r="F58" s="59">
        <v>29.6</v>
      </c>
      <c r="G58" s="59">
        <v>25</v>
      </c>
      <c r="H58" s="59">
        <v>45.4</v>
      </c>
    </row>
    <row r="59" spans="1:8" ht="14.25">
      <c r="A59" s="59" t="s">
        <v>36</v>
      </c>
      <c r="B59" s="59" t="s">
        <v>11</v>
      </c>
      <c r="C59" s="59">
        <v>2005</v>
      </c>
      <c r="D59" s="59">
        <v>18</v>
      </c>
      <c r="E59" s="59">
        <v>0.008</v>
      </c>
      <c r="F59" s="59">
        <v>59.9</v>
      </c>
      <c r="G59" s="59">
        <v>12.8</v>
      </c>
      <c r="H59" s="59">
        <v>27.3</v>
      </c>
    </row>
    <row r="60" spans="1:8" ht="14.25">
      <c r="A60" s="59" t="s">
        <v>98</v>
      </c>
      <c r="B60" s="59" t="s">
        <v>35</v>
      </c>
      <c r="C60" s="59">
        <v>2004</v>
      </c>
      <c r="D60" s="59">
        <v>91</v>
      </c>
      <c r="E60" s="59">
        <v>0.413</v>
      </c>
      <c r="F60" s="59">
        <v>30.3</v>
      </c>
      <c r="G60" s="59">
        <v>24.3</v>
      </c>
      <c r="H60" s="59">
        <v>45.4</v>
      </c>
    </row>
    <row r="61" spans="1:8" ht="14.25">
      <c r="A61" s="59" t="s">
        <v>95</v>
      </c>
      <c r="B61" s="59" t="s">
        <v>35</v>
      </c>
      <c r="C61" s="59">
        <v>2004</v>
      </c>
      <c r="D61" s="59">
        <v>87</v>
      </c>
      <c r="E61" s="59">
        <v>0.384</v>
      </c>
      <c r="F61" s="59">
        <v>23.4</v>
      </c>
      <c r="G61" s="59">
        <v>22.9</v>
      </c>
      <c r="H61" s="59">
        <v>53.7</v>
      </c>
    </row>
    <row r="62" spans="1:8" ht="14.25">
      <c r="A62" s="59" t="s">
        <v>109</v>
      </c>
      <c r="B62" s="59" t="s">
        <v>35</v>
      </c>
      <c r="C62" s="59">
        <v>2006</v>
      </c>
      <c r="D62" s="59">
        <v>102</v>
      </c>
      <c r="E62" s="59">
        <v>0.564</v>
      </c>
      <c r="F62" s="59">
        <v>35</v>
      </c>
      <c r="G62" s="59">
        <v>25.9</v>
      </c>
      <c r="H62" s="59">
        <v>39</v>
      </c>
    </row>
    <row r="63" spans="1:8" ht="14.25">
      <c r="A63" s="59" t="s">
        <v>133</v>
      </c>
      <c r="B63" s="59" t="s">
        <v>11</v>
      </c>
      <c r="C63" s="59">
        <v>2007</v>
      </c>
      <c r="D63" s="59">
        <v>82</v>
      </c>
      <c r="E63" s="59">
        <v>0.352</v>
      </c>
      <c r="F63" s="59">
        <v>32</v>
      </c>
      <c r="G63" s="59">
        <v>21.6</v>
      </c>
      <c r="H63" s="59">
        <v>46.5</v>
      </c>
    </row>
    <row r="64" spans="1:8" ht="14.25">
      <c r="A64" s="59" t="s">
        <v>43</v>
      </c>
      <c r="B64" s="59" t="s">
        <v>44</v>
      </c>
      <c r="C64" s="59">
        <v>2006</v>
      </c>
      <c r="D64" s="59">
        <v>26</v>
      </c>
      <c r="E64" s="59">
        <v>0.015</v>
      </c>
      <c r="F64" s="59">
        <v>38.6</v>
      </c>
      <c r="G64" s="59">
        <v>23.9</v>
      </c>
      <c r="H64" s="59">
        <v>37.5</v>
      </c>
    </row>
    <row r="65" spans="1:8" ht="14.25">
      <c r="A65" s="59" t="s">
        <v>38</v>
      </c>
      <c r="B65" s="59" t="s">
        <v>35</v>
      </c>
      <c r="C65" s="59">
        <v>2005</v>
      </c>
      <c r="D65" s="59">
        <v>16</v>
      </c>
      <c r="E65" s="59">
        <v>0.007</v>
      </c>
      <c r="F65" s="59">
        <v>26.8</v>
      </c>
      <c r="G65" s="59">
        <v>32.4</v>
      </c>
      <c r="H65" s="59">
        <v>40.8</v>
      </c>
    </row>
    <row r="66" spans="1:8" ht="14.25">
      <c r="A66" s="59" t="s">
        <v>59</v>
      </c>
      <c r="B66" s="59" t="s">
        <v>11</v>
      </c>
      <c r="C66" s="59">
        <v>2005</v>
      </c>
      <c r="D66" s="59">
        <v>46</v>
      </c>
      <c r="E66" s="59">
        <v>0.065</v>
      </c>
      <c r="F66" s="59">
        <v>15.4</v>
      </c>
      <c r="G66" s="59">
        <v>27.9</v>
      </c>
      <c r="H66" s="59">
        <v>56.6</v>
      </c>
    </row>
    <row r="67" spans="1:8" ht="14.25">
      <c r="A67" s="59" t="s">
        <v>32</v>
      </c>
      <c r="B67" s="59" t="s">
        <v>11</v>
      </c>
      <c r="C67" s="59">
        <v>2005</v>
      </c>
      <c r="D67" s="59">
        <v>15</v>
      </c>
      <c r="E67" s="59">
        <v>0.006</v>
      </c>
      <c r="F67" s="59">
        <v>37.5</v>
      </c>
      <c r="G67" s="59">
        <v>47.6</v>
      </c>
      <c r="H67" s="59">
        <v>14.9</v>
      </c>
    </row>
    <row r="68" spans="1:8" ht="14.25">
      <c r="A68" s="59" t="s">
        <v>67</v>
      </c>
      <c r="B68" s="59" t="s">
        <v>35</v>
      </c>
      <c r="C68" s="59">
        <v>2004</v>
      </c>
      <c r="D68" s="59">
        <v>55</v>
      </c>
      <c r="E68" s="59">
        <v>0.139</v>
      </c>
      <c r="F68" s="59">
        <v>38.7</v>
      </c>
      <c r="G68" s="59">
        <v>27.1</v>
      </c>
      <c r="H68" s="59">
        <v>34.2</v>
      </c>
    </row>
    <row r="69" spans="1:8" ht="14.25">
      <c r="A69" s="59" t="s">
        <v>101</v>
      </c>
      <c r="B69" s="59" t="s">
        <v>35</v>
      </c>
      <c r="C69" s="59">
        <v>2003</v>
      </c>
      <c r="D69" s="59">
        <v>94</v>
      </c>
      <c r="E69" s="59">
        <v>0.481</v>
      </c>
      <c r="F69" s="59">
        <v>33.3</v>
      </c>
      <c r="G69" s="59">
        <v>21.5</v>
      </c>
      <c r="H69" s="59">
        <v>45.3</v>
      </c>
    </row>
    <row r="70" spans="1:8" ht="14.25">
      <c r="A70" s="59" t="s">
        <v>64</v>
      </c>
      <c r="B70" s="59" t="s">
        <v>11</v>
      </c>
      <c r="C70" s="59">
        <v>2000</v>
      </c>
      <c r="D70" s="59">
        <v>57</v>
      </c>
      <c r="E70" s="59">
        <v>0.154</v>
      </c>
      <c r="F70" s="59">
        <v>34.5</v>
      </c>
      <c r="G70" s="59">
        <v>25.7</v>
      </c>
      <c r="H70" s="59">
        <v>39.8</v>
      </c>
    </row>
    <row r="71" spans="1:8" ht="14.25">
      <c r="A71" s="59" t="s">
        <v>73</v>
      </c>
      <c r="B71" s="59" t="s">
        <v>35</v>
      </c>
      <c r="C71" s="59">
        <v>2007</v>
      </c>
      <c r="D71" s="59">
        <v>63</v>
      </c>
      <c r="E71" s="59">
        <v>0.187</v>
      </c>
      <c r="F71" s="59">
        <v>15</v>
      </c>
      <c r="G71" s="59">
        <v>30.9</v>
      </c>
      <c r="H71" s="59">
        <v>54.1</v>
      </c>
    </row>
    <row r="72" spans="1:8" ht="14.25">
      <c r="A72" s="59" t="s">
        <v>91</v>
      </c>
      <c r="B72" s="59" t="s">
        <v>35</v>
      </c>
      <c r="C72" s="59">
        <v>2006</v>
      </c>
      <c r="D72" s="59">
        <v>81</v>
      </c>
      <c r="E72" s="59">
        <v>0.35</v>
      </c>
      <c r="F72" s="59">
        <v>21.3</v>
      </c>
      <c r="G72" s="59">
        <v>33.5</v>
      </c>
      <c r="H72" s="59">
        <v>45.1</v>
      </c>
    </row>
    <row r="73" spans="1:8" ht="14.25">
      <c r="A73" s="59" t="s">
        <v>74</v>
      </c>
      <c r="B73" s="59" t="s">
        <v>35</v>
      </c>
      <c r="C73" s="59">
        <v>2001</v>
      </c>
      <c r="D73" s="59">
        <v>64</v>
      </c>
      <c r="E73" s="59">
        <v>0.211</v>
      </c>
      <c r="F73" s="59">
        <v>34.4</v>
      </c>
      <c r="G73" s="59">
        <v>16.8</v>
      </c>
      <c r="H73" s="59">
        <v>48.8</v>
      </c>
    </row>
    <row r="74" spans="1:8" ht="14.25">
      <c r="A74" s="59" t="s">
        <v>111</v>
      </c>
      <c r="B74" s="59" t="s">
        <v>35</v>
      </c>
      <c r="C74" s="59">
        <v>2006</v>
      </c>
      <c r="D74" s="59">
        <v>104</v>
      </c>
      <c r="E74" s="59">
        <v>0.642</v>
      </c>
      <c r="F74" s="59">
        <v>35.3</v>
      </c>
      <c r="G74" s="59">
        <v>21.4</v>
      </c>
      <c r="H74" s="59">
        <v>43.2</v>
      </c>
    </row>
    <row r="75" spans="1:8" ht="14.25">
      <c r="A75" s="59" t="s">
        <v>93</v>
      </c>
      <c r="B75" s="59" t="s">
        <v>35</v>
      </c>
      <c r="C75" s="59">
        <v>2003</v>
      </c>
      <c r="D75" s="59">
        <v>85</v>
      </c>
      <c r="E75" s="59">
        <v>0.368</v>
      </c>
      <c r="F75" s="59">
        <v>25.3</v>
      </c>
      <c r="G75" s="59">
        <v>32.5</v>
      </c>
      <c r="H75" s="59">
        <v>42.2</v>
      </c>
    </row>
    <row r="76" spans="1:8" ht="14.25">
      <c r="A76" s="59" t="s">
        <v>25</v>
      </c>
      <c r="B76" s="59" t="s">
        <v>11</v>
      </c>
      <c r="C76" s="59">
        <v>2006</v>
      </c>
      <c r="D76" s="59">
        <v>6</v>
      </c>
      <c r="E76" s="59">
        <v>0.003</v>
      </c>
      <c r="F76" s="59">
        <v>62.1</v>
      </c>
      <c r="G76" s="59">
        <v>20.9</v>
      </c>
      <c r="H76" s="59">
        <v>16.9</v>
      </c>
    </row>
    <row r="77" spans="1:8" ht="14.25">
      <c r="A77" s="59" t="s">
        <v>79</v>
      </c>
      <c r="B77" s="59" t="s">
        <v>35</v>
      </c>
      <c r="C77" s="59">
        <v>2007</v>
      </c>
      <c r="D77" s="59">
        <v>70</v>
      </c>
      <c r="E77" s="59">
        <v>0.275</v>
      </c>
      <c r="F77" s="59">
        <v>32.5</v>
      </c>
      <c r="G77" s="59">
        <v>36.4</v>
      </c>
      <c r="H77" s="59">
        <v>31.1</v>
      </c>
    </row>
    <row r="78" spans="1:8" ht="14.25">
      <c r="A78" s="59" t="s">
        <v>58</v>
      </c>
      <c r="B78" s="59" t="s">
        <v>10</v>
      </c>
      <c r="C78" s="59">
        <v>2003</v>
      </c>
      <c r="D78" s="59">
        <v>45</v>
      </c>
      <c r="E78" s="59">
        <v>0.064</v>
      </c>
      <c r="F78" s="59">
        <v>35.1</v>
      </c>
      <c r="G78" s="59">
        <v>19</v>
      </c>
      <c r="H78" s="59">
        <v>45.9</v>
      </c>
    </row>
    <row r="79" spans="1:8" ht="14.25">
      <c r="A79" s="59" t="s">
        <v>63</v>
      </c>
      <c r="B79" s="59" t="s">
        <v>35</v>
      </c>
      <c r="C79" s="59">
        <v>2004</v>
      </c>
      <c r="D79" s="59">
        <v>50</v>
      </c>
      <c r="E79" s="59">
        <v>0.085</v>
      </c>
      <c r="F79" s="59">
        <v>15.4</v>
      </c>
      <c r="G79" s="59">
        <v>19.1</v>
      </c>
      <c r="H79" s="59">
        <v>65.5</v>
      </c>
    </row>
    <row r="80" spans="1:8" ht="14.25">
      <c r="A80" s="59" t="s">
        <v>60</v>
      </c>
      <c r="B80" s="59" t="s">
        <v>35</v>
      </c>
      <c r="C80" s="59">
        <v>2003</v>
      </c>
      <c r="D80" s="59">
        <v>51</v>
      </c>
      <c r="E80" s="59">
        <v>0.089</v>
      </c>
      <c r="F80" s="59">
        <v>17</v>
      </c>
      <c r="G80" s="59">
        <v>52.8</v>
      </c>
      <c r="H80" s="59">
        <v>30.1</v>
      </c>
    </row>
    <row r="81" spans="1:8" ht="14.25">
      <c r="A81" s="59" t="s">
        <v>78</v>
      </c>
      <c r="B81" s="59" t="s">
        <v>35</v>
      </c>
      <c r="C81" s="59">
        <v>2005</v>
      </c>
      <c r="D81" s="59">
        <v>69</v>
      </c>
      <c r="E81" s="59">
        <v>0.27</v>
      </c>
      <c r="F81" s="59">
        <v>13.7</v>
      </c>
      <c r="G81" s="59">
        <v>31.1</v>
      </c>
      <c r="H81" s="59">
        <v>55.3</v>
      </c>
    </row>
    <row r="82" spans="1:8" ht="14.25">
      <c r="A82" s="59" t="s">
        <v>130</v>
      </c>
      <c r="B82" s="59" t="s">
        <v>10</v>
      </c>
      <c r="C82" s="59">
        <v>2003</v>
      </c>
      <c r="D82" s="59">
        <v>11</v>
      </c>
      <c r="E82" s="59">
        <v>0.005</v>
      </c>
      <c r="F82" s="59">
        <v>84.2</v>
      </c>
      <c r="G82" s="59">
        <v>2.5</v>
      </c>
      <c r="H82" s="59">
        <v>13.3</v>
      </c>
    </row>
    <row r="83" spans="1:8" ht="14.25">
      <c r="A83" s="59" t="s">
        <v>99</v>
      </c>
      <c r="B83" s="59" t="s">
        <v>35</v>
      </c>
      <c r="C83" s="59">
        <v>2005</v>
      </c>
      <c r="D83" s="59">
        <v>92</v>
      </c>
      <c r="E83" s="59">
        <v>0.443</v>
      </c>
      <c r="F83" s="59">
        <v>25</v>
      </c>
      <c r="G83" s="59">
        <v>19.5</v>
      </c>
      <c r="H83" s="59">
        <v>55.5</v>
      </c>
    </row>
    <row r="84" spans="1:8" ht="14.25">
      <c r="A84" s="59" t="s">
        <v>122</v>
      </c>
      <c r="B84" s="59" t="s">
        <v>11</v>
      </c>
      <c r="C84" s="59">
        <v>2000</v>
      </c>
      <c r="D84" s="59">
        <v>66</v>
      </c>
      <c r="E84" s="59">
        <v>0.236</v>
      </c>
      <c r="F84" s="59">
        <v>30.1</v>
      </c>
      <c r="G84" s="59">
        <v>22.5</v>
      </c>
      <c r="H84" s="59">
        <v>47.4</v>
      </c>
    </row>
    <row r="85" spans="1:8" ht="14.25">
      <c r="A85" s="59" t="s">
        <v>94</v>
      </c>
      <c r="B85" s="59" t="s">
        <v>35</v>
      </c>
      <c r="C85" s="59">
        <v>2005</v>
      </c>
      <c r="D85" s="59">
        <v>86</v>
      </c>
      <c r="E85" s="59">
        <v>0.384</v>
      </c>
      <c r="F85" s="59">
        <v>38.5</v>
      </c>
      <c r="G85" s="59">
        <v>24.5</v>
      </c>
      <c r="H85" s="59">
        <v>37</v>
      </c>
    </row>
    <row r="86" spans="1:8" ht="14.25">
      <c r="A86" s="59" t="s">
        <v>134</v>
      </c>
      <c r="B86" s="59" t="s">
        <v>11</v>
      </c>
      <c r="C86" s="59">
        <v>2005</v>
      </c>
      <c r="D86" s="59">
        <v>9</v>
      </c>
      <c r="E86" s="59">
        <v>0.003</v>
      </c>
      <c r="F86" s="59">
        <v>30.5</v>
      </c>
      <c r="G86" s="59">
        <v>40.1</v>
      </c>
      <c r="H86" s="59">
        <v>29.4</v>
      </c>
    </row>
    <row r="87" spans="1:8" ht="14.25">
      <c r="A87" s="59" t="s">
        <v>103</v>
      </c>
      <c r="B87" s="59" t="s">
        <v>11</v>
      </c>
      <c r="C87" s="59">
        <v>2005</v>
      </c>
      <c r="D87" s="59">
        <v>96</v>
      </c>
      <c r="E87" s="59">
        <v>0.489</v>
      </c>
      <c r="F87" s="59">
        <v>27.2</v>
      </c>
      <c r="G87" s="59">
        <v>24.3</v>
      </c>
      <c r="H87" s="59">
        <v>48.4</v>
      </c>
    </row>
    <row r="88" spans="1:8" ht="14.25">
      <c r="A88" s="59" t="s">
        <v>132</v>
      </c>
      <c r="B88" s="59" t="s">
        <v>10</v>
      </c>
      <c r="C88" s="59">
        <v>2003</v>
      </c>
      <c r="D88" s="59">
        <v>2</v>
      </c>
      <c r="E88" s="59">
        <v>0</v>
      </c>
      <c r="F88" s="59">
        <v>0</v>
      </c>
      <c r="G88" s="59">
        <v>0</v>
      </c>
      <c r="H88" s="59">
        <v>0</v>
      </c>
    </row>
    <row r="89" spans="1:8" ht="14.25">
      <c r="A89" s="59" t="s">
        <v>127</v>
      </c>
      <c r="B89" s="59" t="s">
        <v>10</v>
      </c>
      <c r="C89" s="59">
        <v>2003</v>
      </c>
      <c r="D89" s="59">
        <v>1</v>
      </c>
      <c r="E89" s="59">
        <v>0</v>
      </c>
      <c r="F89" s="59">
        <v>0</v>
      </c>
      <c r="G89" s="59">
        <v>0</v>
      </c>
      <c r="H89" s="59">
        <v>0</v>
      </c>
    </row>
    <row r="90" spans="1:8" ht="14.25">
      <c r="A90" s="59" t="s">
        <v>106</v>
      </c>
      <c r="B90" s="59" t="s">
        <v>11</v>
      </c>
      <c r="C90" s="59">
        <v>2006</v>
      </c>
      <c r="D90" s="59">
        <v>99</v>
      </c>
      <c r="E90" s="59">
        <v>0.514</v>
      </c>
      <c r="F90" s="59">
        <v>34.2</v>
      </c>
      <c r="G90" s="59">
        <v>18.6</v>
      </c>
      <c r="H90" s="59">
        <v>47.2</v>
      </c>
    </row>
    <row r="91" spans="1:8" ht="14.25">
      <c r="A91" s="59" t="s">
        <v>121</v>
      </c>
      <c r="B91" s="59" t="s">
        <v>10</v>
      </c>
      <c r="C91" s="59">
        <v>2003</v>
      </c>
      <c r="D91" s="59">
        <v>34</v>
      </c>
      <c r="E91" s="59">
        <v>0.022</v>
      </c>
      <c r="F91" s="59">
        <v>47.6</v>
      </c>
      <c r="G91" s="59">
        <v>20.1</v>
      </c>
      <c r="H91" s="59">
        <v>32.3</v>
      </c>
    </row>
    <row r="92" spans="1:8" ht="14.25">
      <c r="A92" s="59" t="s">
        <v>124</v>
      </c>
      <c r="B92" s="59" t="s">
        <v>10</v>
      </c>
      <c r="C92" s="59">
        <v>2003</v>
      </c>
      <c r="D92" s="59">
        <v>31</v>
      </c>
      <c r="E92" s="59">
        <v>0.021</v>
      </c>
      <c r="F92" s="59">
        <v>6.3</v>
      </c>
      <c r="G92" s="59">
        <v>35.4</v>
      </c>
      <c r="H92" s="59">
        <v>58.3</v>
      </c>
    </row>
    <row r="93" spans="1:8" ht="14.25">
      <c r="A93" s="59" t="s">
        <v>53</v>
      </c>
      <c r="B93" s="59" t="s">
        <v>11</v>
      </c>
      <c r="C93" s="59">
        <v>2000</v>
      </c>
      <c r="D93" s="59">
        <v>44</v>
      </c>
      <c r="E93" s="59">
        <v>0.063</v>
      </c>
      <c r="F93" s="59">
        <v>42</v>
      </c>
      <c r="G93" s="59">
        <v>21.5</v>
      </c>
      <c r="H93" s="59">
        <v>36.5</v>
      </c>
    </row>
    <row r="94" spans="1:8" ht="14.25">
      <c r="A94" s="59" t="s">
        <v>72</v>
      </c>
      <c r="B94" s="59" t="s">
        <v>35</v>
      </c>
      <c r="C94" s="59">
        <v>2007</v>
      </c>
      <c r="D94" s="59">
        <v>62</v>
      </c>
      <c r="E94" s="59">
        <v>0.183</v>
      </c>
      <c r="F94" s="59">
        <v>21.8</v>
      </c>
      <c r="G94" s="59">
        <v>27.5</v>
      </c>
      <c r="H94" s="59">
        <v>50.7</v>
      </c>
    </row>
    <row r="95" spans="1:8" ht="14.25">
      <c r="A95" s="59" t="s">
        <v>131</v>
      </c>
      <c r="B95" s="59" t="s">
        <v>11</v>
      </c>
      <c r="C95" s="59">
        <v>2006</v>
      </c>
      <c r="D95" s="59">
        <v>33</v>
      </c>
      <c r="E95" s="59">
        <v>0.021</v>
      </c>
      <c r="F95" s="59">
        <v>45.4</v>
      </c>
      <c r="G95" s="59">
        <v>42.7</v>
      </c>
      <c r="H95" s="59">
        <v>11.8</v>
      </c>
    </row>
    <row r="96" spans="1:8" ht="14.25">
      <c r="A96" s="59" t="s">
        <v>61</v>
      </c>
      <c r="B96" s="59" t="s">
        <v>11</v>
      </c>
      <c r="C96" s="59">
        <v>2005</v>
      </c>
      <c r="D96" s="59">
        <v>47</v>
      </c>
      <c r="E96" s="59">
        <v>0.068</v>
      </c>
      <c r="F96" s="59">
        <v>18.7</v>
      </c>
      <c r="G96" s="59">
        <v>45</v>
      </c>
      <c r="H96" s="59">
        <v>36.3</v>
      </c>
    </row>
    <row r="97" spans="1:8" ht="14.25">
      <c r="A97" s="59" t="s">
        <v>92</v>
      </c>
      <c r="B97" s="59" t="s">
        <v>35</v>
      </c>
      <c r="C97" s="59">
        <v>2008</v>
      </c>
      <c r="D97" s="59">
        <v>84</v>
      </c>
      <c r="E97" s="59">
        <v>0.367</v>
      </c>
      <c r="F97" s="59">
        <v>17</v>
      </c>
      <c r="G97" s="59">
        <v>32.3</v>
      </c>
      <c r="H97" s="59">
        <v>50.7</v>
      </c>
    </row>
    <row r="98" spans="1:8" ht="14.25">
      <c r="A98" s="59" t="s">
        <v>31</v>
      </c>
      <c r="B98" s="59" t="s">
        <v>11</v>
      </c>
      <c r="C98" s="59">
        <v>2005</v>
      </c>
      <c r="D98" s="59">
        <v>14</v>
      </c>
      <c r="E98" s="59">
        <v>0.006</v>
      </c>
      <c r="F98" s="59">
        <v>40.7</v>
      </c>
      <c r="G98" s="59">
        <v>31.2</v>
      </c>
      <c r="H98" s="59">
        <v>28.1</v>
      </c>
    </row>
    <row r="99" spans="1:8" ht="14.25">
      <c r="A99" s="59" t="s">
        <v>81</v>
      </c>
      <c r="B99" s="59" t="s">
        <v>11</v>
      </c>
      <c r="C99" s="59">
        <v>2006</v>
      </c>
      <c r="D99" s="59">
        <v>72</v>
      </c>
      <c r="E99" s="59">
        <v>0.284</v>
      </c>
      <c r="F99" s="59">
        <v>28.3</v>
      </c>
      <c r="G99" s="59">
        <v>25.4</v>
      </c>
      <c r="H99" s="59">
        <v>46.3</v>
      </c>
    </row>
    <row r="100" spans="1:8" ht="14.25">
      <c r="A100" s="59" t="s">
        <v>46</v>
      </c>
      <c r="B100" s="59" t="s">
        <v>11</v>
      </c>
      <c r="C100" s="59">
        <v>2006</v>
      </c>
      <c r="D100" s="59">
        <v>30</v>
      </c>
      <c r="E100" s="59">
        <v>0.02</v>
      </c>
      <c r="F100" s="59">
        <v>1.3</v>
      </c>
      <c r="G100" s="59">
        <v>94.3</v>
      </c>
      <c r="H100" s="59">
        <v>4.4</v>
      </c>
    </row>
    <row r="101" spans="1:8" ht="14.25">
      <c r="A101" s="59" t="s">
        <v>128</v>
      </c>
      <c r="B101" s="59" t="s">
        <v>10</v>
      </c>
      <c r="C101" s="59">
        <v>2003</v>
      </c>
      <c r="D101" s="59">
        <v>24</v>
      </c>
      <c r="E101" s="59">
        <v>0.01</v>
      </c>
      <c r="F101" s="59">
        <v>25</v>
      </c>
      <c r="G101" s="59">
        <v>47.3</v>
      </c>
      <c r="H101" s="59">
        <v>27.6</v>
      </c>
    </row>
    <row r="102" spans="1:8" ht="14.25">
      <c r="A102" s="59" t="s">
        <v>135</v>
      </c>
      <c r="B102" s="59" t="s">
        <v>35</v>
      </c>
      <c r="C102" s="59">
        <v>2003</v>
      </c>
      <c r="D102" s="59">
        <v>38</v>
      </c>
      <c r="E102" s="59">
        <v>0.028</v>
      </c>
      <c r="F102" s="59">
        <v>42.3</v>
      </c>
      <c r="G102" s="59">
        <v>38.4</v>
      </c>
      <c r="H102" s="59">
        <v>19.2</v>
      </c>
    </row>
    <row r="103" spans="1:8" ht="14.25">
      <c r="A103" s="59" t="s">
        <v>34</v>
      </c>
      <c r="B103" s="59" t="s">
        <v>35</v>
      </c>
      <c r="C103" s="59">
        <v>2007</v>
      </c>
      <c r="D103" s="59">
        <v>17</v>
      </c>
      <c r="E103" s="59">
        <v>0.008</v>
      </c>
      <c r="F103" s="59">
        <v>5.8</v>
      </c>
      <c r="G103" s="59">
        <v>89.9</v>
      </c>
      <c r="H103" s="59">
        <v>4.3</v>
      </c>
    </row>
    <row r="104" spans="1:8" ht="14.25">
      <c r="A104" s="59" t="s">
        <v>23</v>
      </c>
      <c r="B104" s="59" t="s">
        <v>10</v>
      </c>
      <c r="C104" s="59">
        <v>2003</v>
      </c>
      <c r="D104" s="59">
        <v>4</v>
      </c>
      <c r="E104" s="59">
        <v>0.002</v>
      </c>
      <c r="F104" s="59">
        <v>94.4</v>
      </c>
      <c r="G104" s="59">
        <v>0.4</v>
      </c>
      <c r="H104" s="59">
        <v>5.2</v>
      </c>
    </row>
    <row r="105" spans="1:8" ht="14.25">
      <c r="A105" s="59" t="s">
        <v>30</v>
      </c>
      <c r="B105" s="59" t="s">
        <v>10</v>
      </c>
      <c r="C105" s="59">
        <v>2003</v>
      </c>
      <c r="D105" s="59">
        <v>12</v>
      </c>
      <c r="E105" s="59">
        <v>0.006</v>
      </c>
      <c r="F105" s="59">
        <v>96</v>
      </c>
      <c r="G105" s="59">
        <v>0.6</v>
      </c>
      <c r="H105" s="59">
        <v>3.4</v>
      </c>
    </row>
    <row r="106" spans="1:8" ht="14.25">
      <c r="A106" s="59" t="s">
        <v>39</v>
      </c>
      <c r="B106" s="59" t="s">
        <v>11</v>
      </c>
      <c r="C106" s="59">
        <v>2006</v>
      </c>
      <c r="D106" s="59">
        <v>20</v>
      </c>
      <c r="E106" s="59">
        <v>0.008</v>
      </c>
      <c r="F106" s="59">
        <v>23.2</v>
      </c>
      <c r="G106" s="59">
        <v>55.7</v>
      </c>
      <c r="H106" s="59">
        <v>21.1</v>
      </c>
    </row>
    <row r="107" spans="1:8" ht="14.25">
      <c r="A107" s="59" t="s">
        <v>62</v>
      </c>
      <c r="B107" s="59" t="s">
        <v>35</v>
      </c>
      <c r="C107" s="59">
        <v>2002</v>
      </c>
      <c r="D107" s="59">
        <v>49</v>
      </c>
      <c r="E107" s="59">
        <v>0.084</v>
      </c>
      <c r="F107" s="59">
        <v>19.2</v>
      </c>
      <c r="G107" s="59">
        <v>43</v>
      </c>
      <c r="H107" s="59">
        <v>37.8</v>
      </c>
    </row>
    <row r="108" spans="1:8" ht="14.25">
      <c r="A108" s="59" t="s">
        <v>80</v>
      </c>
      <c r="B108" s="59" t="s">
        <v>11</v>
      </c>
      <c r="C108" s="59">
        <v>2006</v>
      </c>
      <c r="D108" s="59">
        <v>71</v>
      </c>
      <c r="E108" s="59">
        <v>0.283</v>
      </c>
      <c r="F108" s="59">
        <v>27</v>
      </c>
      <c r="G108" s="59">
        <v>40.5</v>
      </c>
      <c r="H108" s="59">
        <v>32.4</v>
      </c>
    </row>
    <row r="109" spans="1:8" ht="14.25">
      <c r="A109" s="59" t="s">
        <v>89</v>
      </c>
      <c r="B109" s="59" t="s">
        <v>35</v>
      </c>
      <c r="C109" s="59">
        <v>2007</v>
      </c>
      <c r="D109" s="59">
        <v>79</v>
      </c>
      <c r="E109" s="59">
        <v>0.325</v>
      </c>
      <c r="F109" s="59">
        <v>17.2</v>
      </c>
      <c r="G109" s="59">
        <v>27.8</v>
      </c>
      <c r="H109" s="59">
        <v>54.9</v>
      </c>
    </row>
    <row r="110" spans="1:8" ht="14.25">
      <c r="A110" t="s">
        <v>70</v>
      </c>
      <c r="B110" t="s">
        <v>35</v>
      </c>
      <c r="C110">
        <v>2006</v>
      </c>
      <c r="D110">
        <v>60</v>
      </c>
      <c r="E110">
        <v>0.174</v>
      </c>
      <c r="F110">
        <v>13.7</v>
      </c>
      <c r="G110">
        <v>26.1</v>
      </c>
      <c r="H110">
        <v>60.2</v>
      </c>
    </row>
  </sheetData>
  <sheetProtection/>
  <mergeCells count="6">
    <mergeCell ref="A5:A6"/>
    <mergeCell ref="B5:B6"/>
    <mergeCell ref="C5:C6"/>
    <mergeCell ref="D5:D6"/>
    <mergeCell ref="E5:E6"/>
    <mergeCell ref="F5:H5"/>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T124"/>
  <sheetViews>
    <sheetView zoomScalePageLayoutView="0" workbookViewId="0" topLeftCell="A103">
      <selection activeCell="A10" sqref="A10"/>
    </sheetView>
  </sheetViews>
  <sheetFormatPr defaultColWidth="9.140625" defaultRowHeight="15"/>
  <cols>
    <col min="1" max="1" width="27.57421875" style="5" customWidth="1"/>
    <col min="2" max="2" width="11.140625" style="5" bestFit="1" customWidth="1"/>
    <col min="3" max="3" width="7.57421875" style="5" customWidth="1"/>
    <col min="4" max="4" width="9.140625" style="7" customWidth="1"/>
    <col min="5" max="5" width="16.28125" style="5" customWidth="1"/>
    <col min="6" max="6" width="19.00390625" style="7" customWidth="1"/>
    <col min="7" max="7" width="15.421875" style="7" customWidth="1"/>
    <col min="8" max="8" width="18.00390625" style="7" bestFit="1" customWidth="1"/>
    <col min="9" max="9" width="14.00390625" style="7" customWidth="1"/>
    <col min="10" max="10" width="12.57421875" style="7" customWidth="1"/>
    <col min="11" max="11" width="13.7109375" style="7" customWidth="1"/>
    <col min="12" max="12" width="13.00390625" style="5" customWidth="1"/>
    <col min="13" max="13" width="14.140625" style="5" customWidth="1"/>
    <col min="14" max="14" width="11.00390625" style="5" customWidth="1"/>
    <col min="15" max="15" width="9.140625" style="5" customWidth="1"/>
    <col min="16" max="16" width="11.57421875" style="5" customWidth="1"/>
    <col min="17" max="17" width="14.57421875" style="6" customWidth="1"/>
    <col min="18" max="18" width="20.00390625" style="6" customWidth="1"/>
    <col min="19" max="19" width="13.8515625" style="5" customWidth="1"/>
    <col min="20" max="20" width="12.00390625" style="5" customWidth="1"/>
    <col min="21" max="16384" width="9.140625" style="5" customWidth="1"/>
  </cols>
  <sheetData>
    <row r="1" spans="1:11" ht="20.25">
      <c r="A1" s="33" t="s">
        <v>159</v>
      </c>
      <c r="B1" s="10"/>
      <c r="C1" s="10"/>
      <c r="D1" s="10"/>
      <c r="E1" s="10"/>
      <c r="F1" s="10"/>
      <c r="G1" s="10"/>
      <c r="H1" s="10"/>
      <c r="I1" s="10"/>
      <c r="J1" s="10"/>
      <c r="K1" s="10"/>
    </row>
    <row r="2" spans="1:11" ht="20.25">
      <c r="A2" s="33" t="s">
        <v>160</v>
      </c>
      <c r="B2" s="10"/>
      <c r="C2" s="10"/>
      <c r="D2" s="10"/>
      <c r="E2" s="10"/>
      <c r="F2" s="10"/>
      <c r="G2" s="10"/>
      <c r="H2" s="10"/>
      <c r="I2" s="10"/>
      <c r="J2" s="10"/>
      <c r="K2" s="10"/>
    </row>
    <row r="3" spans="1:13" ht="33.75" customHeight="1">
      <c r="A3" s="182"/>
      <c r="B3" s="182"/>
      <c r="C3" s="182"/>
      <c r="D3" s="182"/>
      <c r="E3" s="182"/>
      <c r="F3" s="182"/>
      <c r="G3" s="182"/>
      <c r="H3" s="182"/>
      <c r="I3" s="182"/>
      <c r="J3" s="182"/>
      <c r="K3" s="182"/>
      <c r="L3" s="182"/>
      <c r="M3" s="41"/>
    </row>
    <row r="4" spans="1:11" ht="20.25">
      <c r="A4" s="33" t="s">
        <v>0</v>
      </c>
      <c r="B4" s="34"/>
      <c r="C4" s="34"/>
      <c r="D4" s="34"/>
      <c r="E4" s="34"/>
      <c r="F4" s="34"/>
      <c r="G4" s="2"/>
      <c r="H4" s="2"/>
      <c r="I4" s="2"/>
      <c r="J4" s="2"/>
      <c r="K4" s="2"/>
    </row>
    <row r="6" spans="1:20" s="30" customFormat="1" ht="34.5" customHeight="1">
      <c r="A6" s="184" t="s">
        <v>1</v>
      </c>
      <c r="B6" s="184" t="s">
        <v>2</v>
      </c>
      <c r="C6" s="184" t="s">
        <v>3</v>
      </c>
      <c r="D6" s="178" t="s">
        <v>5</v>
      </c>
      <c r="E6" s="179" t="s">
        <v>152</v>
      </c>
      <c r="F6" s="176" t="s">
        <v>153</v>
      </c>
      <c r="G6" s="177"/>
      <c r="H6" s="178" t="s">
        <v>149</v>
      </c>
      <c r="I6" s="176" t="s">
        <v>155</v>
      </c>
      <c r="J6" s="177"/>
      <c r="K6" s="177"/>
      <c r="L6" s="183" t="s">
        <v>156</v>
      </c>
      <c r="M6" s="183"/>
      <c r="N6" s="174"/>
      <c r="O6" s="174"/>
      <c r="P6" s="174"/>
      <c r="Q6" s="188"/>
      <c r="R6" s="188"/>
      <c r="S6" s="188"/>
      <c r="T6" s="180"/>
    </row>
    <row r="7" spans="1:20" s="30" customFormat="1" ht="46.5" customHeight="1">
      <c r="A7" s="185"/>
      <c r="B7" s="185"/>
      <c r="C7" s="185"/>
      <c r="D7" s="175"/>
      <c r="E7" s="180"/>
      <c r="F7" s="175" t="s">
        <v>147</v>
      </c>
      <c r="G7" s="175" t="s">
        <v>154</v>
      </c>
      <c r="H7" s="175"/>
      <c r="I7" s="175" t="s">
        <v>7</v>
      </c>
      <c r="J7" s="175" t="s">
        <v>8</v>
      </c>
      <c r="K7" s="175" t="s">
        <v>9</v>
      </c>
      <c r="L7" s="174" t="s">
        <v>150</v>
      </c>
      <c r="M7" s="174" t="s">
        <v>151</v>
      </c>
      <c r="N7" s="17"/>
      <c r="O7" s="174"/>
      <c r="P7" s="174"/>
      <c r="Q7" s="186"/>
      <c r="R7" s="186"/>
      <c r="S7" s="187"/>
      <c r="T7" s="180"/>
    </row>
    <row r="8" spans="1:20" s="30" customFormat="1" ht="27.75" customHeight="1">
      <c r="A8" s="185"/>
      <c r="B8" s="185"/>
      <c r="C8" s="185"/>
      <c r="D8" s="175"/>
      <c r="E8" s="180"/>
      <c r="F8" s="175"/>
      <c r="G8" s="181"/>
      <c r="H8" s="175"/>
      <c r="I8" s="175"/>
      <c r="J8" s="175"/>
      <c r="K8" s="175"/>
      <c r="L8" s="174"/>
      <c r="M8" s="174"/>
      <c r="N8" s="9"/>
      <c r="O8" s="9"/>
      <c r="P8" s="9"/>
      <c r="Q8" s="186"/>
      <c r="R8" s="186"/>
      <c r="S8" s="187"/>
      <c r="T8" s="180"/>
    </row>
    <row r="9" spans="1:20" s="30" customFormat="1" ht="15" customHeight="1">
      <c r="A9" s="46"/>
      <c r="B9" s="46"/>
      <c r="C9" s="46"/>
      <c r="D9" s="15"/>
      <c r="E9" s="46"/>
      <c r="F9" s="25" t="s">
        <v>148</v>
      </c>
      <c r="G9" s="25" t="s">
        <v>148</v>
      </c>
      <c r="H9" s="25" t="s">
        <v>148</v>
      </c>
      <c r="I9" s="25" t="s">
        <v>148</v>
      </c>
      <c r="J9" s="25" t="s">
        <v>148</v>
      </c>
      <c r="K9" s="25" t="s">
        <v>148</v>
      </c>
      <c r="L9" s="16" t="s">
        <v>148</v>
      </c>
      <c r="M9" s="16" t="s">
        <v>148</v>
      </c>
      <c r="N9" s="9"/>
      <c r="O9" s="9"/>
      <c r="P9" s="9"/>
      <c r="Q9" s="44"/>
      <c r="R9" s="44"/>
      <c r="S9" s="45"/>
      <c r="T9" s="43"/>
    </row>
    <row r="10" spans="1:20" ht="14.25">
      <c r="A10" s="1" t="s">
        <v>29</v>
      </c>
      <c r="B10" s="27" t="s">
        <v>11</v>
      </c>
      <c r="C10" s="27">
        <v>2005</v>
      </c>
      <c r="D10" s="47" t="e">
        <f>'Table 5 HDR 2010 (ammended)'!D10-'Table 5 HDR 2011'!#REF!</f>
        <v>#REF!</v>
      </c>
      <c r="E10" s="29" t="e">
        <f>'Table 5 HDR 2010 (ammended)'!E10-'Table 5 HDR 2011'!#REF!</f>
        <v>#REF!</v>
      </c>
      <c r="F10" s="47" t="e">
        <f>'Table 5 HDR 2010 (ammended)'!F10-'Table 5 HDR 2011'!#REF!</f>
        <v>#REF!</v>
      </c>
      <c r="G10" s="47" t="e">
        <f>'Table 5 HDR 2010 (ammended)'!G10-'Table 5 HDR 2011'!#REF!</f>
        <v>#REF!</v>
      </c>
      <c r="H10" s="47" t="e">
        <f>'Table 5 HDR 2010 (ammended)'!H10-'Table 5 HDR 2011'!#REF!</f>
        <v>#REF!</v>
      </c>
      <c r="I10" s="47" t="e">
        <f>'Table 5 HDR 2010 (ammended)'!I10-'Table 5 HDR 2011'!#REF!</f>
        <v>#REF!</v>
      </c>
      <c r="J10" s="47" t="e">
        <f>'Table 5 HDR 2010 (ammended)'!J10-'Table 5 HDR 2011'!#REF!</f>
        <v>#REF!</v>
      </c>
      <c r="K10" s="47" t="e">
        <f>'Table 5 HDR 2010 (ammended)'!K10-'Table 5 HDR 2011'!#REF!</f>
        <v>#REF!</v>
      </c>
      <c r="L10" s="47" t="e">
        <f>'Table 5 HDR 2010 (ammended)'!L10-'Table 5 HDR 2011'!#REF!</f>
        <v>#REF!</v>
      </c>
      <c r="M10" s="47" t="e">
        <f>'Table 5 HDR 2010 (ammended)'!M10-'Table 5 HDR 2011'!#REF!</f>
        <v>#REF!</v>
      </c>
      <c r="N10" s="18"/>
      <c r="O10" s="18"/>
      <c r="P10" s="18"/>
      <c r="Q10" s="20"/>
      <c r="R10" s="20"/>
      <c r="S10" s="18"/>
      <c r="T10" s="18"/>
    </row>
    <row r="11" spans="1:20" ht="15.75" customHeight="1">
      <c r="A11" s="1" t="s">
        <v>100</v>
      </c>
      <c r="B11" s="27" t="s">
        <v>11</v>
      </c>
      <c r="C11" s="27">
        <v>2001</v>
      </c>
      <c r="D11" s="47" t="e">
        <f>'Table 5 HDR 2010 (ammended)'!D11-'Table 5 HDR 2011'!#REF!</f>
        <v>#REF!</v>
      </c>
      <c r="E11" s="29" t="e">
        <f>'Table 5 HDR 2010 (ammended)'!E11-'Table 5 HDR 2011'!#REF!</f>
        <v>#REF!</v>
      </c>
      <c r="F11" s="47" t="e">
        <f>'Table 5 HDR 2010 (ammended)'!F11-'Table 5 HDR 2011'!#REF!</f>
        <v>#REF!</v>
      </c>
      <c r="G11" s="47" t="e">
        <f>'Table 5 HDR 2010 (ammended)'!G11-'Table 5 HDR 2011'!#REF!</f>
        <v>#REF!</v>
      </c>
      <c r="H11" s="47" t="e">
        <f>'Table 5 HDR 2010 (ammended)'!H11-'Table 5 HDR 2011'!#REF!</f>
        <v>#REF!</v>
      </c>
      <c r="I11" s="47" t="e">
        <f>'Table 5 HDR 2010 (ammended)'!I11-'Table 5 HDR 2011'!#REF!</f>
        <v>#REF!</v>
      </c>
      <c r="J11" s="47" t="e">
        <f>'Table 5 HDR 2010 (ammended)'!J11-'Table 5 HDR 2011'!#REF!</f>
        <v>#REF!</v>
      </c>
      <c r="K11" s="47" t="e">
        <f>'Table 5 HDR 2010 (ammended)'!K11-'Table 5 HDR 2011'!#REF!</f>
        <v>#REF!</v>
      </c>
      <c r="L11" s="47" t="e">
        <f>'Table 5 HDR 2010 (ammended)'!L11-'Table 5 HDR 2011'!#REF!</f>
        <v>#REF!</v>
      </c>
      <c r="M11" s="47" t="e">
        <f>'Table 5 HDR 2010 (ammended)'!M11-'Table 5 HDR 2011'!#REF!</f>
        <v>#REF!</v>
      </c>
      <c r="N11" s="18"/>
      <c r="O11" s="18"/>
      <c r="P11" s="18"/>
      <c r="Q11" s="20"/>
      <c r="R11" s="20"/>
      <c r="S11" s="18"/>
      <c r="T11" s="18"/>
    </row>
    <row r="12" spans="1:20" ht="14.25">
      <c r="A12" s="1" t="s">
        <v>136</v>
      </c>
      <c r="B12" s="27" t="s">
        <v>42</v>
      </c>
      <c r="C12" s="27">
        <v>2005</v>
      </c>
      <c r="D12" s="47" t="e">
        <f>'Table 5 HDR 2010 (ammended)'!D12-'Table 5 HDR 2011'!#REF!</f>
        <v>#REF!</v>
      </c>
      <c r="E12" s="29" t="e">
        <f>'Table 5 HDR 2010 (ammended)'!E12-'Table 5 HDR 2011'!#REF!</f>
        <v>#REF!</v>
      </c>
      <c r="F12" s="47" t="e">
        <f>'Table 5 HDR 2010 (ammended)'!F12-'Table 5 HDR 2011'!#REF!</f>
        <v>#REF!</v>
      </c>
      <c r="G12" s="47" t="e">
        <f>'Table 5 HDR 2010 (ammended)'!G12-'Table 5 HDR 2011'!#REF!</f>
        <v>#REF!</v>
      </c>
      <c r="H12" s="47" t="e">
        <f>'Table 5 HDR 2010 (ammended)'!H12-'Table 5 HDR 2011'!#REF!</f>
        <v>#REF!</v>
      </c>
      <c r="I12" s="47" t="e">
        <f>'Table 5 HDR 2010 (ammended)'!I12-'Table 5 HDR 2011'!#REF!</f>
        <v>#REF!</v>
      </c>
      <c r="J12" s="47" t="e">
        <f>'Table 5 HDR 2010 (ammended)'!J12-'Table 5 HDR 2011'!#REF!</f>
        <v>#REF!</v>
      </c>
      <c r="K12" s="47" t="e">
        <f>'Table 5 HDR 2010 (ammended)'!K12-'Table 5 HDR 2011'!#REF!</f>
        <v>#REF!</v>
      </c>
      <c r="L12" s="47" t="e">
        <f>'Table 5 HDR 2010 (ammended)'!L12-'Table 5 HDR 2011'!#REF!</f>
        <v>#REF!</v>
      </c>
      <c r="M12" s="47" t="e">
        <f>'Table 5 HDR 2010 (ammended)'!M12-'Table 5 HDR 2011'!#REF!</f>
        <v>#REF!</v>
      </c>
      <c r="N12" s="18"/>
      <c r="O12" s="18"/>
      <c r="P12" s="18"/>
      <c r="Q12" s="20"/>
      <c r="R12" s="20"/>
      <c r="S12" s="18"/>
      <c r="T12" s="18"/>
    </row>
    <row r="13" spans="1:20" ht="14.25">
      <c r="A13" s="1" t="s">
        <v>37</v>
      </c>
      <c r="B13" s="27" t="s">
        <v>35</v>
      </c>
      <c r="C13" s="27">
        <v>2005</v>
      </c>
      <c r="D13" s="47" t="e">
        <f>'Table 5 HDR 2010 (ammended)'!D13-'Table 5 HDR 2011'!#REF!</f>
        <v>#REF!</v>
      </c>
      <c r="E13" s="29" t="e">
        <f>'Table 5 HDR 2010 (ammended)'!E13-'Table 5 HDR 2011'!#REF!</f>
        <v>#REF!</v>
      </c>
      <c r="F13" s="47" t="e">
        <f>'Table 5 HDR 2010 (ammended)'!F13-'Table 5 HDR 2011'!#REF!</f>
        <v>#REF!</v>
      </c>
      <c r="G13" s="47" t="e">
        <f>'Table 5 HDR 2010 (ammended)'!G13-'Table 5 HDR 2011'!#REF!</f>
        <v>#REF!</v>
      </c>
      <c r="H13" s="47" t="e">
        <f>'Table 5 HDR 2010 (ammended)'!H13-'Table 5 HDR 2011'!#REF!</f>
        <v>#REF!</v>
      </c>
      <c r="I13" s="47" t="e">
        <f>'Table 5 HDR 2010 (ammended)'!I13-'Table 5 HDR 2011'!#REF!</f>
        <v>#REF!</v>
      </c>
      <c r="J13" s="47" t="e">
        <f>'Table 5 HDR 2010 (ammended)'!J13-'Table 5 HDR 2011'!#REF!</f>
        <v>#REF!</v>
      </c>
      <c r="K13" s="47" t="e">
        <f>'Table 5 HDR 2010 (ammended)'!K13-'Table 5 HDR 2011'!#REF!</f>
        <v>#REF!</v>
      </c>
      <c r="L13" s="47" t="e">
        <f>'Table 5 HDR 2010 (ammended)'!L13-'Table 5 HDR 2011'!#REF!</f>
        <v>#REF!</v>
      </c>
      <c r="M13" s="47" t="e">
        <f>'Table 5 HDR 2010 (ammended)'!M13-'Table 5 HDR 2011'!#REF!</f>
        <v>#REF!</v>
      </c>
      <c r="N13" s="18"/>
      <c r="O13" s="18"/>
      <c r="P13" s="18"/>
      <c r="Q13" s="20"/>
      <c r="R13" s="20"/>
      <c r="S13" s="18"/>
      <c r="T13" s="18"/>
    </row>
    <row r="14" spans="1:20" ht="14.25">
      <c r="A14" s="1" t="s">
        <v>47</v>
      </c>
      <c r="B14" s="27" t="s">
        <v>35</v>
      </c>
      <c r="C14" s="27">
        <v>2006</v>
      </c>
      <c r="D14" s="47">
        <f>'Table 5 HDR 2010 (ammended)'!D14-'Table 5 HDR 2011'!D10</f>
        <v>31</v>
      </c>
      <c r="E14" s="29">
        <f>'Table 5 HDR 2010 (ammended)'!E14-'Table 5 HDR 2011'!E10</f>
        <v>0.021</v>
      </c>
      <c r="F14" s="47">
        <f>'Table 5 HDR 2010 (ammended)'!F14-'Table 5 HDR 2011'!F10</f>
        <v>5.4</v>
      </c>
      <c r="G14" s="47">
        <f>'Table 5 HDR 2010 (ammended)'!G14-'Table 5 HDR 2011'!G10</f>
        <v>38.6</v>
      </c>
      <c r="H14" s="47">
        <f>'Table 5 HDR 2010 (ammended)'!H14-'Table 5 HDR 2011'!H10</f>
        <v>12</v>
      </c>
      <c r="I14" s="47">
        <f>'Table 5 HDR 2010 (ammended)'!I14-'Table 5 HDR 2011'!I10</f>
        <v>10.2</v>
      </c>
      <c r="J14" s="47">
        <f>'Table 5 HDR 2010 (ammended)'!J14-'Table 5 HDR 2011'!J10</f>
        <v>17.2</v>
      </c>
      <c r="K14" s="47">
        <f>'Table 5 HDR 2010 (ammended)'!K14-'Table 5 HDR 2011'!K10</f>
        <v>4.2</v>
      </c>
      <c r="L14" s="47">
        <f>'Table 5 HDR 2010 (ammended)'!L14-'Table 5 HDR 2011'!M10</f>
        <v>2</v>
      </c>
      <c r="M14" s="47">
        <f>'Table 5 HDR 2010 (ammended)'!M14-'Table 5 HDR 2011'!N10</f>
        <v>49.6</v>
      </c>
      <c r="N14" s="18"/>
      <c r="O14" s="18"/>
      <c r="P14" s="18"/>
      <c r="Q14" s="20"/>
      <c r="R14" s="20"/>
      <c r="S14" s="18"/>
      <c r="T14" s="18"/>
    </row>
    <row r="15" spans="1:20" ht="14.25">
      <c r="A15" s="1" t="s">
        <v>82</v>
      </c>
      <c r="B15" s="27" t="s">
        <v>35</v>
      </c>
      <c r="C15" s="27">
        <v>2007</v>
      </c>
      <c r="D15" s="47">
        <f>'Table 5 HDR 2010 (ammended)'!D15-'Table 5 HDR 2011'!D11</f>
        <v>71</v>
      </c>
      <c r="E15" s="29">
        <f>'Table 5 HDR 2010 (ammended)'!E15-'Table 5 HDR 2011'!E11</f>
        <v>0.291</v>
      </c>
      <c r="F15" s="47">
        <f>'Table 5 HDR 2010 (ammended)'!F15-'Table 5 HDR 2011'!F11</f>
        <v>57.8</v>
      </c>
      <c r="G15" s="47">
        <f>'Table 5 HDR 2010 (ammended)'!G15-'Table 5 HDR 2011'!G11</f>
        <v>50.4</v>
      </c>
      <c r="H15" s="47">
        <f>'Table 5 HDR 2010 (ammended)'!H15-'Table 5 HDR 2011'!H11</f>
        <v>21.2</v>
      </c>
      <c r="I15" s="47">
        <f>'Table 5 HDR 2010 (ammended)'!I15-'Table 5 HDR 2011'!I11</f>
        <v>31.4</v>
      </c>
      <c r="J15" s="47">
        <f>'Table 5 HDR 2010 (ammended)'!J15-'Table 5 HDR 2011'!J11</f>
        <v>49.300000000000004</v>
      </c>
      <c r="K15" s="47">
        <f>'Table 5 HDR 2010 (ammended)'!K15-'Table 5 HDR 2011'!K11</f>
        <v>76.3</v>
      </c>
      <c r="L15" s="47">
        <f>'Table 5 HDR 2010 (ammended)'!L15-'Table 5 HDR 2011'!M11</f>
        <v>49.34</v>
      </c>
      <c r="M15" s="47">
        <f>'Table 5 HDR 2010 (ammended)'!M15-'Table 5 HDR 2011'!N11</f>
        <v>40</v>
      </c>
      <c r="N15" s="18"/>
      <c r="O15" s="18"/>
      <c r="P15" s="18"/>
      <c r="Q15" s="20"/>
      <c r="R15" s="20"/>
      <c r="S15" s="18"/>
      <c r="T15" s="18"/>
    </row>
    <row r="16" spans="1:20" ht="14.25">
      <c r="A16" s="1" t="s">
        <v>13</v>
      </c>
      <c r="B16" s="27" t="s">
        <v>11</v>
      </c>
      <c r="C16" s="27">
        <v>2005</v>
      </c>
      <c r="D16" s="47">
        <f>'Table 5 HDR 2010 (ammended)'!D16-'Table 5 HDR 2011'!D12</f>
        <v>0</v>
      </c>
      <c r="E16" s="29">
        <f>'Table 5 HDR 2010 (ammended)'!E16-'Table 5 HDR 2011'!E12</f>
        <v>0</v>
      </c>
      <c r="F16" s="47">
        <f>'Table 5 HDR 2010 (ammended)'!F16-'Table 5 HDR 2011'!F12</f>
        <v>0</v>
      </c>
      <c r="G16" s="47">
        <f>'Table 5 HDR 2010 (ammended)'!G16-'Table 5 HDR 2011'!G12</f>
        <v>0</v>
      </c>
      <c r="H16" s="47">
        <f>'Table 5 HDR 2010 (ammended)'!H16-'Table 5 HDR 2011'!H12</f>
        <v>0</v>
      </c>
      <c r="I16" s="47">
        <f>'Table 5 HDR 2010 (ammended)'!I16-'Table 5 HDR 2011'!I12</f>
        <v>0</v>
      </c>
      <c r="J16" s="47">
        <f>'Table 5 HDR 2010 (ammended)'!J16-'Table 5 HDR 2011'!J12</f>
        <v>0</v>
      </c>
      <c r="K16" s="47">
        <f>'Table 5 HDR 2010 (ammended)'!K16-'Table 5 HDR 2011'!K12</f>
        <v>0</v>
      </c>
      <c r="L16" s="47">
        <f>'Table 5 HDR 2010 (ammended)'!L16-'Table 5 HDR 2011'!M12</f>
        <v>2</v>
      </c>
      <c r="M16" s="47">
        <f>'Table 5 HDR 2010 (ammended)'!M16-'Table 5 HDR 2011'!N12</f>
        <v>11.999999999999998</v>
      </c>
      <c r="N16" s="18"/>
      <c r="O16" s="18"/>
      <c r="P16" s="18"/>
      <c r="Q16" s="20"/>
      <c r="R16" s="20"/>
      <c r="S16" s="18"/>
      <c r="T16" s="18"/>
    </row>
    <row r="17" spans="1:20" ht="14.25">
      <c r="A17" s="1" t="s">
        <v>48</v>
      </c>
      <c r="B17" s="27" t="s">
        <v>11</v>
      </c>
      <c r="C17" s="27">
        <v>2006</v>
      </c>
      <c r="D17" s="47">
        <f>'Table 5 HDR 2010 (ammended)'!D17-'Table 5 HDR 2011'!D13</f>
        <v>31</v>
      </c>
      <c r="E17" s="29">
        <f>'Table 5 HDR 2010 (ammended)'!E17-'Table 5 HDR 2011'!E13</f>
        <v>0.022</v>
      </c>
      <c r="F17" s="47">
        <f>'Table 5 HDR 2010 (ammended)'!F17-'Table 5 HDR 2011'!F13</f>
        <v>5</v>
      </c>
      <c r="G17" s="47">
        <f>'Table 5 HDR 2010 (ammended)'!G17-'Table 5 HDR 2011'!G13</f>
        <v>7.300000000000004</v>
      </c>
      <c r="H17" s="47">
        <f>'Table 5 HDR 2010 (ammended)'!H17-'Table 5 HDR 2011'!H13</f>
        <v>5.6</v>
      </c>
      <c r="I17" s="47">
        <f>'Table 5 HDR 2010 (ammended)'!I17-'Table 5 HDR 2011'!I13</f>
        <v>7.9</v>
      </c>
      <c r="J17" s="47">
        <f>'Table 5 HDR 2010 (ammended)'!J17-'Table 5 HDR 2011'!J13</f>
        <v>7.9</v>
      </c>
      <c r="K17" s="47">
        <f>'Table 5 HDR 2010 (ammended)'!K17-'Table 5 HDR 2011'!K13</f>
        <v>7</v>
      </c>
      <c r="L17" s="47">
        <f>'Table 5 HDR 2010 (ammended)'!L17-'Table 5 HDR 2011'!M13</f>
        <v>0</v>
      </c>
      <c r="M17" s="47">
        <f>'Table 5 HDR 2010 (ammended)'!M17-'Table 5 HDR 2011'!N13</f>
        <v>0</v>
      </c>
      <c r="N17" s="18"/>
      <c r="O17" s="18"/>
      <c r="P17" s="18"/>
      <c r="Q17" s="20"/>
      <c r="R17" s="20"/>
      <c r="S17" s="18"/>
      <c r="T17" s="18"/>
    </row>
    <row r="18" spans="1:20" ht="14.25">
      <c r="A18" s="1" t="s">
        <v>97</v>
      </c>
      <c r="B18" s="27" t="s">
        <v>35</v>
      </c>
      <c r="C18" s="27">
        <v>2006</v>
      </c>
      <c r="D18" s="47">
        <f>'Table 5 HDR 2010 (ammended)'!D18-'Table 5 HDR 2011'!D14</f>
        <v>85</v>
      </c>
      <c r="E18" s="29">
        <f>'Table 5 HDR 2010 (ammended)'!E18-'Table 5 HDR 2011'!E14</f>
        <v>0.41</v>
      </c>
      <c r="F18" s="47">
        <f>'Table 5 HDR 2010 (ammended)'!F18-'Table 5 HDR 2011'!F14</f>
        <v>71.4</v>
      </c>
      <c r="G18" s="47">
        <f>'Table 5 HDR 2010 (ammended)'!G18-'Table 5 HDR 2011'!G14</f>
        <v>20.4</v>
      </c>
      <c r="H18" s="47">
        <f>'Table 5 HDR 2010 (ammended)'!H18-'Table 5 HDR 2011'!H14</f>
        <v>8.2</v>
      </c>
      <c r="I18" s="47">
        <f>'Table 5 HDR 2010 (ammended)'!I18-'Table 5 HDR 2011'!I14</f>
        <v>61.5</v>
      </c>
      <c r="J18" s="47">
        <f>'Table 5 HDR 2010 (ammended)'!J18-'Table 5 HDR 2011'!J14</f>
        <v>41.900000000000006</v>
      </c>
      <c r="K18" s="47">
        <f>'Table 5 HDR 2010 (ammended)'!K18-'Table 5 HDR 2011'!K14</f>
        <v>78</v>
      </c>
      <c r="L18" s="47">
        <f>'Table 5 HDR 2010 (ammended)'!L18-'Table 5 HDR 2011'!M14</f>
        <v>47.129999999999995</v>
      </c>
      <c r="M18" s="47">
        <f>'Table 5 HDR 2010 (ammended)'!M18-'Table 5 HDR 2011'!N14</f>
        <v>23.6</v>
      </c>
      <c r="N18" s="18"/>
      <c r="O18" s="18"/>
      <c r="P18" s="18"/>
      <c r="Q18" s="20"/>
      <c r="R18" s="20"/>
      <c r="S18" s="18"/>
      <c r="T18" s="18"/>
    </row>
    <row r="19" spans="1:20" ht="14.25">
      <c r="A19" s="1" t="s">
        <v>71</v>
      </c>
      <c r="B19" s="27" t="s">
        <v>35</v>
      </c>
      <c r="C19" s="27">
        <v>2003</v>
      </c>
      <c r="D19" s="47">
        <f>'Table 5 HDR 2010 (ammended)'!D19-'Table 5 HDR 2011'!D15</f>
        <v>55</v>
      </c>
      <c r="E19" s="29">
        <f>'Table 5 HDR 2010 (ammended)'!E19-'Table 5 HDR 2011'!E15</f>
        <v>0.172</v>
      </c>
      <c r="F19" s="47">
        <f>'Table 5 HDR 2010 (ammended)'!F19-'Table 5 HDR 2011'!F15</f>
        <v>35.599999999999994</v>
      </c>
      <c r="G19" s="47">
        <f>'Table 5 HDR 2010 (ammended)'!G19-'Table 5 HDR 2011'!G15</f>
        <v>10.099999999999994</v>
      </c>
      <c r="H19" s="47">
        <f>'Table 5 HDR 2010 (ammended)'!H19-'Table 5 HDR 2011'!H15</f>
        <v>8.900000000000002</v>
      </c>
      <c r="I19" s="47">
        <f>'Table 5 HDR 2010 (ammended)'!I19-'Table 5 HDR 2011'!I15</f>
        <v>23.199999999999996</v>
      </c>
      <c r="J19" s="47">
        <f>'Table 5 HDR 2010 (ammended)'!J19-'Table 5 HDR 2011'!J15</f>
        <v>28.599999999999998</v>
      </c>
      <c r="K19" s="47">
        <f>'Table 5 HDR 2010 (ammended)'!K19-'Table 5 HDR 2011'!K15</f>
        <v>37.2</v>
      </c>
      <c r="L19" s="47">
        <f>'Table 5 HDR 2010 (ammended)'!L19-'Table 5 HDR 2011'!M15</f>
        <v>11.7</v>
      </c>
      <c r="M19" s="47">
        <f>'Table 5 HDR 2010 (ammended)'!M19-'Table 5 HDR 2011'!N15</f>
        <v>37.7</v>
      </c>
      <c r="N19" s="18"/>
      <c r="O19" s="18"/>
      <c r="P19" s="18"/>
      <c r="Q19" s="20"/>
      <c r="R19" s="20"/>
      <c r="S19" s="18"/>
      <c r="T19" s="18"/>
    </row>
    <row r="20" spans="1:20" ht="14.25">
      <c r="A20" s="1" t="s">
        <v>28</v>
      </c>
      <c r="B20" s="27" t="s">
        <v>11</v>
      </c>
      <c r="C20" s="27">
        <v>2006</v>
      </c>
      <c r="D20" s="47">
        <f>'Table 5 HDR 2010 (ammended)'!D20-'Table 5 HDR 2011'!D16</f>
        <v>1</v>
      </c>
      <c r="E20" s="29">
        <f>'Table 5 HDR 2010 (ammended)'!E20-'Table 5 HDR 2011'!E16</f>
        <v>0</v>
      </c>
      <c r="F20" s="47">
        <f>'Table 5 HDR 2010 (ammended)'!F20-'Table 5 HDR 2011'!F16</f>
        <v>0</v>
      </c>
      <c r="G20" s="47">
        <f>'Table 5 HDR 2010 (ammended)'!G20-'Table 5 HDR 2011'!G16</f>
        <v>2</v>
      </c>
      <c r="H20" s="47">
        <f>'Table 5 HDR 2010 (ammended)'!H20-'Table 5 HDR 2011'!H16</f>
        <v>1.7000000000000002</v>
      </c>
      <c r="I20" s="47">
        <f>'Table 5 HDR 2010 (ammended)'!I20-'Table 5 HDR 2011'!I16</f>
        <v>8.7</v>
      </c>
      <c r="J20" s="47">
        <f>'Table 5 HDR 2010 (ammended)'!J20-'Table 5 HDR 2011'!J16</f>
        <v>-5.5</v>
      </c>
      <c r="K20" s="47">
        <f>'Table 5 HDR 2010 (ammended)'!K20-'Table 5 HDR 2011'!K16</f>
        <v>-3.8</v>
      </c>
      <c r="L20" s="47">
        <f>'Table 5 HDR 2010 (ammended)'!L20-'Table 5 HDR 2011'!M16</f>
        <v>-12.73</v>
      </c>
      <c r="M20" s="47">
        <f>'Table 5 HDR 2010 (ammended)'!M20-'Table 5 HDR 2011'!N16</f>
        <v>-4.100000000000001</v>
      </c>
      <c r="N20" s="18"/>
      <c r="O20" s="18"/>
      <c r="P20" s="18"/>
      <c r="Q20" s="20"/>
      <c r="R20" s="20"/>
      <c r="S20" s="18"/>
      <c r="T20" s="18"/>
    </row>
    <row r="21" spans="1:20" ht="14.25">
      <c r="A21" s="62" t="s">
        <v>51</v>
      </c>
      <c r="B21" s="63" t="s">
        <v>10</v>
      </c>
      <c r="C21" s="63">
        <v>2003</v>
      </c>
      <c r="D21" s="64">
        <f>'Table 5 HDR 2010 (ammended)'!D21-'Table 5 HDR 2011'!D17</f>
        <v>40</v>
      </c>
      <c r="E21" s="65">
        <f>'Table 5 HDR 2010 (ammended)'!E21-'Table 5 HDR 2011'!E17</f>
        <v>0.08</v>
      </c>
      <c r="F21" s="64">
        <f>'Table 5 HDR 2010 (ammended)'!F21-'Table 5 HDR 2011'!F17</f>
        <v>20.8</v>
      </c>
      <c r="G21" s="64">
        <f>'Table 5 HDR 2010 (ammended)'!G21-'Table 5 HDR 2011'!G17</f>
        <v>1.0999999999999943</v>
      </c>
      <c r="H21" s="64">
        <f>'Table 5 HDR 2010 (ammended)'!H21-'Table 5 HDR 2011'!H17</f>
        <v>-6.9</v>
      </c>
      <c r="I21" s="64">
        <f>'Table 5 HDR 2010 (ammended)'!I21-'Table 5 HDR 2011'!I17</f>
        <v>9.1</v>
      </c>
      <c r="J21" s="64">
        <f>'Table 5 HDR 2010 (ammended)'!J21-'Table 5 HDR 2011'!J17</f>
        <v>4.8</v>
      </c>
      <c r="K21" s="64">
        <f>'Table 5 HDR 2010 (ammended)'!K21-'Table 5 HDR 2011'!K17</f>
        <v>-0.10000000000000009</v>
      </c>
      <c r="L21" s="64">
        <f>'Table 5 HDR 2010 (ammended)'!L21-'Table 5 HDR 2011'!M17</f>
        <v>5.16</v>
      </c>
      <c r="M21" s="64">
        <f>'Table 5 HDR 2010 (ammended)'!M21-'Table 5 HDR 2011'!N17</f>
        <v>7.5</v>
      </c>
      <c r="N21" s="18"/>
      <c r="O21" s="18"/>
      <c r="P21" s="18"/>
      <c r="Q21" s="20"/>
      <c r="R21" s="20"/>
      <c r="S21" s="18"/>
      <c r="T21" s="18"/>
    </row>
    <row r="22" spans="1:20" ht="14.25">
      <c r="A22" s="1" t="s">
        <v>108</v>
      </c>
      <c r="B22" s="27" t="s">
        <v>11</v>
      </c>
      <c r="C22" s="27">
        <v>2006</v>
      </c>
      <c r="D22" s="47">
        <f>'Table 5 HDR 2010 (ammended)'!D22-'Table 5 HDR 2011'!D18</f>
        <v>92</v>
      </c>
      <c r="E22" s="29">
        <f>'Table 5 HDR 2010 (ammended)'!E22-'Table 5 HDR 2011'!E18</f>
        <v>0.533</v>
      </c>
      <c r="F22" s="47">
        <f>'Table 5 HDR 2010 (ammended)'!F22-'Table 5 HDR 2011'!F18</f>
        <v>81.8</v>
      </c>
      <c r="G22" s="47">
        <f>'Table 5 HDR 2010 (ammended)'!G22-'Table 5 HDR 2011'!G18</f>
        <v>24.900000000000006</v>
      </c>
      <c r="H22" s="47">
        <f>'Table 5 HDR 2010 (ammended)'!H22-'Table 5 HDR 2011'!H18</f>
        <v>5</v>
      </c>
      <c r="I22" s="47">
        <f>'Table 5 HDR 2010 (ammended)'!I22-'Table 5 HDR 2011'!I18</f>
        <v>75.2</v>
      </c>
      <c r="J22" s="47">
        <f>'Table 5 HDR 2010 (ammended)'!J22-'Table 5 HDR 2011'!J18</f>
        <v>62.5</v>
      </c>
      <c r="K22" s="47">
        <f>'Table 5 HDR 2010 (ammended)'!K22-'Table 5 HDR 2011'!K18</f>
        <v>80.8</v>
      </c>
      <c r="L22" s="47">
        <f>'Table 5 HDR 2010 (ammended)'!L22-'Table 5 HDR 2011'!M18</f>
        <v>56.36</v>
      </c>
      <c r="M22" s="47">
        <f>'Table 5 HDR 2010 (ammended)'!M22-'Table 5 HDR 2011'!N18</f>
        <v>39.8</v>
      </c>
      <c r="N22" s="18"/>
      <c r="O22" s="18"/>
      <c r="P22" s="18"/>
      <c r="Q22" s="20"/>
      <c r="R22" s="20"/>
      <c r="S22" s="18"/>
      <c r="T22" s="18"/>
    </row>
    <row r="23" spans="1:20" ht="14.25">
      <c r="A23" s="1" t="s">
        <v>107</v>
      </c>
      <c r="B23" s="27" t="s">
        <v>11</v>
      </c>
      <c r="C23" s="27">
        <v>2005</v>
      </c>
      <c r="D23" s="47">
        <f>'Table 5 HDR 2010 (ammended)'!D23-'Table 5 HDR 2011'!D19</f>
        <v>90</v>
      </c>
      <c r="E23" s="29">
        <f>'Table 5 HDR 2010 (ammended)'!E23-'Table 5 HDR 2011'!E19</f>
        <v>0.525</v>
      </c>
      <c r="F23" s="47">
        <f>'Table 5 HDR 2010 (ammended)'!F23-'Table 5 HDR 2011'!F19</f>
        <v>83.2</v>
      </c>
      <c r="G23" s="47">
        <f>'Table 5 HDR 2010 (ammended)'!G23-'Table 5 HDR 2011'!G19</f>
        <v>23.800000000000004</v>
      </c>
      <c r="H23" s="47">
        <f>'Table 5 HDR 2010 (ammended)'!H23-'Table 5 HDR 2011'!H19</f>
        <v>11.399999999999999</v>
      </c>
      <c r="I23" s="47">
        <f>'Table 5 HDR 2010 (ammended)'!I23-'Table 5 HDR 2011'!I19</f>
        <v>70</v>
      </c>
      <c r="J23" s="47">
        <f>'Table 5 HDR 2010 (ammended)'!J23-'Table 5 HDR 2011'!J19</f>
        <v>32</v>
      </c>
      <c r="K23" s="47">
        <f>'Table 5 HDR 2010 (ammended)'!K23-'Table 5 HDR 2011'!K19</f>
        <v>96.89999999999999</v>
      </c>
      <c r="L23" s="47">
        <f>'Table 5 HDR 2010 (ammended)'!L23-'Table 5 HDR 2011'!M19</f>
        <v>81.3</v>
      </c>
      <c r="M23" s="47">
        <f>'Table 5 HDR 2010 (ammended)'!M23-'Table 5 HDR 2011'!N19</f>
        <v>-11.1</v>
      </c>
      <c r="N23" s="18"/>
      <c r="O23" s="18"/>
      <c r="P23" s="18"/>
      <c r="Q23" s="20"/>
      <c r="R23" s="20"/>
      <c r="S23" s="18"/>
      <c r="T23" s="18"/>
    </row>
    <row r="24" spans="1:20" ht="14.25">
      <c r="A24" s="1" t="s">
        <v>76</v>
      </c>
      <c r="B24" s="27" t="s">
        <v>35</v>
      </c>
      <c r="C24" s="27">
        <v>2005</v>
      </c>
      <c r="D24" s="47">
        <f>'Table 5 HDR 2010 (ammended)'!D24-'Table 5 HDR 2011'!D20</f>
        <v>56</v>
      </c>
      <c r="E24" s="29">
        <f>'Table 5 HDR 2010 (ammended)'!E24-'Table 5 HDR 2011'!E20</f>
        <v>0.258</v>
      </c>
      <c r="F24" s="47">
        <f>'Table 5 HDR 2010 (ammended)'!F24-'Table 5 HDR 2011'!F20</f>
        <v>52.4</v>
      </c>
      <c r="G24" s="47">
        <f>'Table 5 HDR 2010 (ammended)'!G24-'Table 5 HDR 2011'!G20</f>
        <v>11.199999999999996</v>
      </c>
      <c r="H24" s="47">
        <f>'Table 5 HDR 2010 (ammended)'!H24-'Table 5 HDR 2011'!H20</f>
        <v>12.700000000000001</v>
      </c>
      <c r="I24" s="47">
        <f>'Table 5 HDR 2010 (ammended)'!I24-'Table 5 HDR 2011'!I20</f>
        <v>34.6</v>
      </c>
      <c r="J24" s="47">
        <f>'Table 5 HDR 2010 (ammended)'!J24-'Table 5 HDR 2011'!J20</f>
        <v>25.5</v>
      </c>
      <c r="K24" s="47">
        <f>'Table 5 HDR 2010 (ammended)'!K24-'Table 5 HDR 2011'!K20</f>
        <v>77.39999999999999</v>
      </c>
      <c r="L24" s="47">
        <f>'Table 5 HDR 2010 (ammended)'!L24-'Table 5 HDR 2011'!M20</f>
        <v>25.18</v>
      </c>
      <c r="M24" s="47">
        <f>'Table 5 HDR 2010 (ammended)'!M24-'Table 5 HDR 2011'!N20</f>
        <v>17.700000000000003</v>
      </c>
      <c r="N24" s="18"/>
      <c r="O24" s="18"/>
      <c r="P24" s="18"/>
      <c r="Q24" s="20"/>
      <c r="R24" s="20"/>
      <c r="S24" s="18"/>
      <c r="T24" s="18"/>
    </row>
    <row r="25" spans="1:20" ht="14.25">
      <c r="A25" s="1" t="s">
        <v>84</v>
      </c>
      <c r="B25" s="27" t="s">
        <v>35</v>
      </c>
      <c r="C25" s="27">
        <v>2004</v>
      </c>
      <c r="D25" s="47">
        <f>'Table 5 HDR 2010 (ammended)'!D25-'Table 5 HDR 2011'!D21</f>
        <v>63</v>
      </c>
      <c r="E25" s="29">
        <f>'Table 5 HDR 2010 (ammended)'!E25-'Table 5 HDR 2011'!E21</f>
        <v>0.293</v>
      </c>
      <c r="F25" s="47">
        <f>'Table 5 HDR 2010 (ammended)'!F25-'Table 5 HDR 2011'!F21</f>
        <v>52.9</v>
      </c>
      <c r="G25" s="47">
        <f>'Table 5 HDR 2010 (ammended)'!G25-'Table 5 HDR 2011'!G21</f>
        <v>20</v>
      </c>
      <c r="H25" s="47">
        <f>'Table 5 HDR 2010 (ammended)'!H25-'Table 5 HDR 2011'!H21</f>
        <v>18.2</v>
      </c>
      <c r="I25" s="47">
        <f>'Table 5 HDR 2010 (ammended)'!I25-'Table 5 HDR 2011'!I21</f>
        <v>35.699999999999996</v>
      </c>
      <c r="J25" s="47">
        <f>'Table 5 HDR 2010 (ammended)'!J25-'Table 5 HDR 2011'!J21</f>
        <v>37.5</v>
      </c>
      <c r="K25" s="47">
        <f>'Table 5 HDR 2010 (ammended)'!K25-'Table 5 HDR 2011'!K21</f>
        <v>67.9</v>
      </c>
      <c r="L25" s="47">
        <f>'Table 5 HDR 2010 (ammended)'!L25-'Table 5 HDR 2011'!M21</f>
        <v>32.769999999999996</v>
      </c>
      <c r="M25" s="47">
        <f>'Table 5 HDR 2010 (ammended)'!M25-'Table 5 HDR 2011'!N21</f>
        <v>19.4</v>
      </c>
      <c r="N25" s="18"/>
      <c r="O25" s="18"/>
      <c r="P25" s="18"/>
      <c r="Q25" s="20"/>
      <c r="R25" s="20"/>
      <c r="S25" s="18"/>
      <c r="T25" s="18"/>
    </row>
    <row r="26" spans="1:20" ht="14.25">
      <c r="A26" s="1" t="s">
        <v>105</v>
      </c>
      <c r="B26" s="27" t="s">
        <v>11</v>
      </c>
      <c r="C26" s="27">
        <v>2000</v>
      </c>
      <c r="D26" s="47">
        <f>'Table 5 HDR 2010 (ammended)'!D26-'Table 5 HDR 2011'!D22</f>
        <v>85</v>
      </c>
      <c r="E26" s="29">
        <f>'Table 5 HDR 2010 (ammended)'!E26-'Table 5 HDR 2011'!E22</f>
        <v>0.506</v>
      </c>
      <c r="F26" s="47">
        <f>'Table 5 HDR 2010 (ammended)'!F26-'Table 5 HDR 2011'!F22</f>
        <v>84.80000000000001</v>
      </c>
      <c r="G26" s="47">
        <f>'Table 5 HDR 2010 (ammended)'!G26-'Table 5 HDR 2011'!G22</f>
        <v>21.4</v>
      </c>
      <c r="H26" s="47">
        <f>'Table 5 HDR 2010 (ammended)'!H26-'Table 5 HDR 2011'!H22</f>
        <v>11.8</v>
      </c>
      <c r="I26" s="47">
        <f>'Table 5 HDR 2010 (ammended)'!I26-'Table 5 HDR 2011'!I22</f>
        <v>72.60000000000001</v>
      </c>
      <c r="J26" s="47">
        <f>'Table 5 HDR 2010 (ammended)'!J26-'Table 5 HDR 2011'!J22</f>
        <v>54.6</v>
      </c>
      <c r="K26" s="47">
        <f>'Table 5 HDR 2010 (ammended)'!K26-'Table 5 HDR 2011'!K22</f>
        <v>92.3</v>
      </c>
      <c r="L26" s="47">
        <f>'Table 5 HDR 2010 (ammended)'!L26-'Table 5 HDR 2011'!M22</f>
        <v>62.4</v>
      </c>
      <c r="M26" s="47">
        <f>'Table 5 HDR 2010 (ammended)'!M26-'Table 5 HDR 2011'!N22</f>
        <v>-5.9</v>
      </c>
      <c r="N26" s="18"/>
      <c r="O26" s="18"/>
      <c r="P26" s="18"/>
      <c r="Q26" s="20"/>
      <c r="R26" s="20"/>
      <c r="S26" s="18"/>
      <c r="T26" s="18"/>
    </row>
    <row r="27" spans="1:20" ht="14.25">
      <c r="A27" s="1" t="s">
        <v>90</v>
      </c>
      <c r="B27" s="27" t="s">
        <v>10</v>
      </c>
      <c r="C27" s="27">
        <v>2003</v>
      </c>
      <c r="D27" s="47">
        <f>'Table 5 HDR 2010 (ammended)'!D27-'Table 5 HDR 2011'!D23</f>
        <v>66</v>
      </c>
      <c r="E27" s="29">
        <f>'Table 5 HDR 2010 (ammended)'!E27-'Table 5 HDR 2011'!E23</f>
        <v>0.33799999999999997</v>
      </c>
      <c r="F27" s="47">
        <f>'Table 5 HDR 2010 (ammended)'!F27-'Table 5 HDR 2011'!F23</f>
        <v>61.3</v>
      </c>
      <c r="G27" s="47">
        <f>'Table 5 HDR 2010 (ammended)'!G27-'Table 5 HDR 2011'!G23</f>
        <v>16.200000000000003</v>
      </c>
      <c r="H27" s="47">
        <f>'Table 5 HDR 2010 (ammended)'!H27-'Table 5 HDR 2011'!H23</f>
        <v>18.299999999999997</v>
      </c>
      <c r="I27" s="47">
        <f>'Table 5 HDR 2010 (ammended)'!I27-'Table 5 HDR 2011'!I23</f>
        <v>26.799999999999997</v>
      </c>
      <c r="J27" s="47">
        <f>'Table 5 HDR 2010 (ammended)'!J27-'Table 5 HDR 2011'!J23</f>
        <v>2.5999999999999996</v>
      </c>
      <c r="K27" s="47">
        <f>'Table 5 HDR 2010 (ammended)'!K27-'Table 5 HDR 2011'!K23</f>
        <v>93.7</v>
      </c>
      <c r="L27" s="47">
        <f>'Table 5 HDR 2010 (ammended)'!L27-'Table 5 HDR 2011'!M23</f>
        <v>51.06</v>
      </c>
      <c r="M27" s="47">
        <f>'Table 5 HDR 2010 (ammended)'!M27-'Table 5 HDR 2011'!N23</f>
        <v>-8.1</v>
      </c>
      <c r="N27" s="18"/>
      <c r="O27" s="18"/>
      <c r="P27" s="18"/>
      <c r="Q27" s="20"/>
      <c r="R27" s="20"/>
      <c r="S27" s="18"/>
      <c r="T27" s="18"/>
    </row>
    <row r="28" spans="1:20" ht="14.25">
      <c r="A28" s="1" t="s">
        <v>56</v>
      </c>
      <c r="B28" s="27" t="s">
        <v>10</v>
      </c>
      <c r="C28" s="27">
        <v>2003</v>
      </c>
      <c r="D28" s="47">
        <f>'Table 5 HDR 2010 (ammended)'!D28-'Table 5 HDR 2011'!D24</f>
        <v>27</v>
      </c>
      <c r="E28" s="29">
        <f>'Table 5 HDR 2010 (ammended)'!E28-'Table 5 HDR 2011'!E24</f>
        <v>0.05</v>
      </c>
      <c r="F28" s="47">
        <f>'Table 5 HDR 2010 (ammended)'!F28-'Table 5 HDR 2011'!F24</f>
        <v>11</v>
      </c>
      <c r="G28" s="47">
        <f>'Table 5 HDR 2010 (ammended)'!G28-'Table 5 HDR 2011'!G24</f>
        <v>3.299999999999997</v>
      </c>
      <c r="H28" s="47">
        <f>'Table 5 HDR 2010 (ammended)'!H28-'Table 5 HDR 2011'!H24</f>
        <v>4.4</v>
      </c>
      <c r="I28" s="47">
        <f>'Table 5 HDR 2010 (ammended)'!I28-'Table 5 HDR 2011'!I24</f>
        <v>6.7</v>
      </c>
      <c r="J28" s="47">
        <f>'Table 5 HDR 2010 (ammended)'!J28-'Table 5 HDR 2011'!J24</f>
        <v>10.5</v>
      </c>
      <c r="K28" s="47">
        <f>'Table 5 HDR 2010 (ammended)'!K28-'Table 5 HDR 2011'!K24</f>
        <v>11.700000000000001</v>
      </c>
      <c r="L28" s="47">
        <f>'Table 5 HDR 2010 (ammended)'!L28-'Table 5 HDR 2011'!M24</f>
        <v>15.9</v>
      </c>
      <c r="M28" s="47">
        <f>'Table 5 HDR 2010 (ammended)'!M28-'Table 5 HDR 2011'!N24</f>
        <v>-2.1000000000000005</v>
      </c>
      <c r="N28" s="18"/>
      <c r="O28" s="18"/>
      <c r="P28" s="18"/>
      <c r="Q28" s="20"/>
      <c r="R28" s="20"/>
      <c r="S28" s="18"/>
      <c r="T28" s="18"/>
    </row>
    <row r="29" spans="1:20" ht="14.25">
      <c r="A29" s="1" t="s">
        <v>52</v>
      </c>
      <c r="B29" s="27" t="s">
        <v>35</v>
      </c>
      <c r="C29" s="27">
        <v>2005</v>
      </c>
      <c r="D29" s="47">
        <f>'Table 5 HDR 2010 (ammended)'!D29-'Table 5 HDR 2011'!D25</f>
        <v>23</v>
      </c>
      <c r="E29" s="29">
        <f>'Table 5 HDR 2010 (ammended)'!E29-'Table 5 HDR 2011'!E25</f>
        <v>0.034</v>
      </c>
      <c r="F29" s="47">
        <f>'Table 5 HDR 2010 (ammended)'!F29-'Table 5 HDR 2011'!F25</f>
        <v>7.199999999999999</v>
      </c>
      <c r="G29" s="47">
        <f>'Table 5 HDR 2010 (ammended)'!G29-'Table 5 HDR 2011'!G25</f>
        <v>6.800000000000004</v>
      </c>
      <c r="H29" s="47">
        <f>'Table 5 HDR 2010 (ammended)'!H29-'Table 5 HDR 2011'!H25</f>
        <v>1.4999989999999999</v>
      </c>
      <c r="I29" s="47">
        <f>'Table 5 HDR 2010 (ammended)'!I29-'Table 5 HDR 2011'!I25</f>
        <v>8.1</v>
      </c>
      <c r="J29" s="47">
        <f>'Table 5 HDR 2010 (ammended)'!J29-'Table 5 HDR 2011'!J25</f>
        <v>7.4</v>
      </c>
      <c r="K29" s="47">
        <f>'Table 5 HDR 2010 (ammended)'!K29-'Table 5 HDR 2011'!K25</f>
        <v>5.300001</v>
      </c>
      <c r="L29" s="47">
        <f>'Table 5 HDR 2010 (ammended)'!L29-'Table 5 HDR 2011'!M25</f>
        <v>14.14</v>
      </c>
      <c r="M29" s="47">
        <f>'Table 5 HDR 2010 (ammended)'!M29-'Table 5 HDR 2011'!N25</f>
        <v>16.1</v>
      </c>
      <c r="N29" s="18"/>
      <c r="O29" s="18"/>
      <c r="P29" s="18"/>
      <c r="Q29" s="20"/>
      <c r="R29" s="20"/>
      <c r="S29" s="18"/>
      <c r="T29" s="18"/>
    </row>
    <row r="30" spans="1:20" ht="14.25">
      <c r="A30" s="1" t="s">
        <v>126</v>
      </c>
      <c r="B30" s="27" t="s">
        <v>11</v>
      </c>
      <c r="C30" s="27">
        <v>2000</v>
      </c>
      <c r="D30" s="47">
        <f>'Table 5 HDR 2010 (ammended)'!D30-'Table 5 HDR 2011'!D26</f>
        <v>72</v>
      </c>
      <c r="E30" s="29">
        <f>'Table 5 HDR 2010 (ammended)'!E30-'Table 5 HDR 2011'!E26</f>
        <v>0.39999999999999997</v>
      </c>
      <c r="F30" s="47">
        <f>'Table 5 HDR 2010 (ammended)'!F30-'Table 5 HDR 2011'!F26</f>
        <v>71.7</v>
      </c>
      <c r="G30" s="47">
        <f>'Table 5 HDR 2010 (ammended)'!G30-'Table 5 HDR 2011'!G26</f>
        <v>19.5</v>
      </c>
      <c r="H30" s="47">
        <f>'Table 5 HDR 2010 (ammended)'!H30-'Table 5 HDR 2011'!H26</f>
        <v>14.9</v>
      </c>
      <c r="I30" s="47">
        <f>'Table 5 HDR 2010 (ammended)'!I30-'Table 5 HDR 2011'!I26</f>
        <v>53.9</v>
      </c>
      <c r="J30" s="47">
        <f>'Table 5 HDR 2010 (ammended)'!J30-'Table 5 HDR 2011'!J26</f>
        <v>43.6</v>
      </c>
      <c r="K30" s="47">
        <f>'Table 5 HDR 2010 (ammended)'!K30-'Table 5 HDR 2011'!K26</f>
        <v>90.1</v>
      </c>
      <c r="L30" s="47">
        <f>'Table 5 HDR 2010 (ammended)'!L30-'Table 5 HDR 2011'!M26</f>
        <v>46</v>
      </c>
      <c r="M30" s="47">
        <f>'Table 5 HDR 2010 (ammended)'!M30-'Table 5 HDR 2011'!N26</f>
        <v>-7.9</v>
      </c>
      <c r="N30" s="18"/>
      <c r="O30" s="18"/>
      <c r="P30" s="18"/>
      <c r="Q30" s="20"/>
      <c r="R30" s="20"/>
      <c r="S30" s="18"/>
      <c r="T30" s="18"/>
    </row>
    <row r="31" spans="1:20" ht="14.25">
      <c r="A31" s="62" t="s">
        <v>87</v>
      </c>
      <c r="B31" s="63" t="s">
        <v>35</v>
      </c>
      <c r="C31" s="63">
        <v>2005</v>
      </c>
      <c r="D31" s="64">
        <f>'Table 5 HDR 2010 (ammended)'!D31-'Table 5 HDR 2011'!D27</f>
        <v>65</v>
      </c>
      <c r="E31" s="65">
        <f>'Table 5 HDR 2010 (ammended)'!E31-'Table 5 HDR 2011'!E27</f>
        <v>0.345</v>
      </c>
      <c r="F31" s="64">
        <f>'Table 5 HDR 2010 (ammended)'!F31-'Table 5 HDR 2011'!F27</f>
        <v>59.6</v>
      </c>
      <c r="G31" s="64">
        <f>'Table 5 HDR 2010 (ammended)'!G31-'Table 5 HDR 2011'!G27</f>
        <v>16.5</v>
      </c>
      <c r="H31" s="64">
        <f>'Table 5 HDR 2010 (ammended)'!H31-'Table 5 HDR 2011'!H27</f>
        <v>8.600000000000001</v>
      </c>
      <c r="I31" s="64">
        <f>'Table 5 HDR 2010 (ammended)'!I31-'Table 5 HDR 2011'!I27</f>
        <v>56.800000000000004</v>
      </c>
      <c r="J31" s="64">
        <f>'Table 5 HDR 2010 (ammended)'!J31-'Table 5 HDR 2011'!J27</f>
        <v>33.4</v>
      </c>
      <c r="K31" s="64">
        <f>'Table 5 HDR 2010 (ammended)'!K31-'Table 5 HDR 2011'!K27</f>
        <v>36.800000000000004</v>
      </c>
      <c r="L31" s="64">
        <f>'Table 5 HDR 2010 (ammended)'!L31-'Table 5 HDR 2011'!M27</f>
        <v>23.01</v>
      </c>
      <c r="M31" s="64">
        <f>'Table 5 HDR 2010 (ammended)'!M31-'Table 5 HDR 2011'!N27</f>
        <v>-19</v>
      </c>
      <c r="N31" s="18"/>
      <c r="O31" s="18"/>
      <c r="P31" s="18"/>
      <c r="Q31" s="20"/>
      <c r="R31" s="20"/>
      <c r="S31" s="18"/>
      <c r="T31" s="18"/>
    </row>
    <row r="32" spans="1:20" ht="14.25">
      <c r="A32" s="62" t="s">
        <v>33</v>
      </c>
      <c r="B32" s="63" t="s">
        <v>10</v>
      </c>
      <c r="C32" s="63">
        <v>2003</v>
      </c>
      <c r="D32" s="64">
        <f>'Table 5 HDR 2010 (ammended)'!D32-'Table 5 HDR 2011'!D28</f>
        <v>9</v>
      </c>
      <c r="E32" s="65">
        <f>'Table 5 HDR 2010 (ammended)'!E32-'Table 5 HDR 2011'!E28</f>
        <v>0.008</v>
      </c>
      <c r="F32" s="64">
        <f>'Table 5 HDR 2010 (ammended)'!F32-'Table 5 HDR 2011'!F28</f>
        <v>2.1000000000000005</v>
      </c>
      <c r="G32" s="64">
        <f>'Table 5 HDR 2010 (ammended)'!G32-'Table 5 HDR 2011'!G28</f>
        <v>-0.20000000000000284</v>
      </c>
      <c r="H32" s="64">
        <f>'Table 5 HDR 2010 (ammended)'!H32-'Table 5 HDR 2011'!H28</f>
        <v>-5.4</v>
      </c>
      <c r="I32" s="64">
        <f>'Table 5 HDR 2010 (ammended)'!I32-'Table 5 HDR 2011'!I28</f>
        <v>-7.2</v>
      </c>
      <c r="J32" s="64">
        <f>'Table 5 HDR 2010 (ammended)'!J32-'Table 5 HDR 2011'!J28</f>
        <v>-12.2</v>
      </c>
      <c r="K32" s="64">
        <f>'Table 5 HDR 2010 (ammended)'!K32-'Table 5 HDR 2011'!K28</f>
        <v>-0.6000000000000001</v>
      </c>
      <c r="L32" s="64">
        <f>'Table 5 HDR 2010 (ammended)'!L32-'Table 5 HDR 2011'!M28</f>
        <v>0.72</v>
      </c>
      <c r="M32" s="64">
        <f>'Table 5 HDR 2010 (ammended)'!M32-'Table 5 HDR 2011'!N28</f>
        <v>-15.4</v>
      </c>
      <c r="N32" s="18"/>
      <c r="O32" s="18"/>
      <c r="P32" s="18"/>
      <c r="Q32" s="20"/>
      <c r="R32" s="20"/>
      <c r="S32" s="18"/>
      <c r="T32" s="18"/>
    </row>
    <row r="33" spans="1:20" ht="14.25">
      <c r="A33" s="62" t="s">
        <v>12</v>
      </c>
      <c r="B33" s="63" t="s">
        <v>10</v>
      </c>
      <c r="C33" s="63">
        <v>2003</v>
      </c>
      <c r="D33" s="64">
        <f>'Table 5 HDR 2010 (ammended)'!D33-'Table 5 HDR 2011'!D29</f>
        <v>3</v>
      </c>
      <c r="E33" s="65">
        <f>'Table 5 HDR 2010 (ammended)'!E33-'Table 5 HDR 2011'!E29</f>
        <v>0.002</v>
      </c>
      <c r="F33" s="64">
        <f>'Table 5 HDR 2010 (ammended)'!F33-'Table 5 HDR 2011'!F29</f>
        <v>0.7000000000000002</v>
      </c>
      <c r="G33" s="64">
        <f>'Table 5 HDR 2010 (ammended)'!G33-'Table 5 HDR 2011'!G29</f>
        <v>-1</v>
      </c>
      <c r="H33" s="64">
        <f>'Table 5 HDR 2010 (ammended)'!H33-'Table 5 HDR 2011'!H29</f>
        <v>-1.6</v>
      </c>
      <c r="I33" s="64">
        <f>'Table 5 HDR 2010 (ammended)'!I33-'Table 5 HDR 2011'!I29</f>
        <v>-16.6</v>
      </c>
      <c r="J33" s="64">
        <f>'Table 5 HDR 2010 (ammended)'!J33-'Table 5 HDR 2011'!J29</f>
        <v>-8.200000000000001</v>
      </c>
      <c r="K33" s="64">
        <f>'Table 5 HDR 2010 (ammended)'!K33-'Table 5 HDR 2011'!K29</f>
        <v>-0.1</v>
      </c>
      <c r="L33" s="64">
        <f>'Table 5 HDR 2010 (ammended)'!L33-'Table 5 HDR 2011'!M29</f>
        <v>-0.38</v>
      </c>
      <c r="M33" s="64">
        <f>'Table 5 HDR 2010 (ammended)'!M33-'Table 5 HDR 2011'!N29</f>
        <v>-13.3</v>
      </c>
      <c r="N33" s="18"/>
      <c r="O33" s="18"/>
      <c r="P33" s="18"/>
      <c r="Q33" s="20"/>
      <c r="R33" s="20"/>
      <c r="S33" s="18"/>
      <c r="T33" s="18"/>
    </row>
    <row r="34" spans="1:20" ht="14.25">
      <c r="A34" s="1" t="s">
        <v>96</v>
      </c>
      <c r="B34" s="27" t="s">
        <v>35</v>
      </c>
      <c r="C34" s="27">
        <v>2007</v>
      </c>
      <c r="D34" s="47">
        <f>'Table 5 HDR 2010 (ammended)'!D34-'Table 5 HDR 2011'!D30</f>
        <v>67</v>
      </c>
      <c r="E34" s="29">
        <f>'Table 5 HDR 2010 (ammended)'!E34-'Table 5 HDR 2011'!E30</f>
        <v>0.385</v>
      </c>
      <c r="F34" s="47">
        <f>'Table 5 HDR 2010 (ammended)'!F34-'Table 5 HDR 2011'!F30</f>
        <v>70.9</v>
      </c>
      <c r="G34" s="47">
        <f>'Table 5 HDR 2010 (ammended)'!G34-'Table 5 HDR 2011'!G30</f>
        <v>17.5</v>
      </c>
      <c r="H34" s="47">
        <f>'Table 5 HDR 2010 (ammended)'!H34-'Table 5 HDR 2011'!H30</f>
        <v>8.000000000000002</v>
      </c>
      <c r="I34" s="47">
        <f>'Table 5 HDR 2010 (ammended)'!I34-'Table 5 HDR 2011'!I30</f>
        <v>44</v>
      </c>
      <c r="J34" s="47">
        <f>'Table 5 HDR 2010 (ammended)'!J34-'Table 5 HDR 2011'!J30</f>
        <v>30.800000000000004</v>
      </c>
      <c r="K34" s="47">
        <f>'Table 5 HDR 2010 (ammended)'!K34-'Table 5 HDR 2011'!K30</f>
        <v>83.2</v>
      </c>
      <c r="L34" s="47">
        <f>'Table 5 HDR 2010 (ammended)'!L34-'Table 5 HDR 2011'!M30</f>
        <v>12.920000000000002</v>
      </c>
      <c r="M34" s="47">
        <f>'Table 5 HDR 2010 (ammended)'!M34-'Table 5 HDR 2011'!N30</f>
        <v>71.3</v>
      </c>
      <c r="N34" s="18"/>
      <c r="O34" s="18"/>
      <c r="P34" s="18"/>
      <c r="Q34" s="20"/>
      <c r="R34" s="20"/>
      <c r="S34" s="18"/>
      <c r="T34" s="18"/>
    </row>
    <row r="35" spans="1:20" ht="14.25">
      <c r="A35" s="1" t="s">
        <v>66</v>
      </c>
      <c r="B35" s="28" t="s">
        <v>11</v>
      </c>
      <c r="C35" s="28">
        <v>2006</v>
      </c>
      <c r="D35" s="47">
        <f>'Table 5 HDR 2010 (ammended)'!D35-'Table 5 HDR 2011'!D31</f>
        <v>32</v>
      </c>
      <c r="E35" s="29">
        <f>'Table 5 HDR 2010 (ammended)'!E35-'Table 5 HDR 2011'!E31</f>
        <v>0.13</v>
      </c>
      <c r="F35" s="47">
        <f>'Table 5 HDR 2010 (ammended)'!F35-'Table 5 HDR 2011'!F31</f>
        <v>27.1</v>
      </c>
      <c r="G35" s="47">
        <f>'Table 5 HDR 2010 (ammended)'!G35-'Table 5 HDR 2011'!G31</f>
        <v>5.699999999999996</v>
      </c>
      <c r="H35" s="47">
        <f>'Table 5 HDR 2010 (ammended)'!H35-'Table 5 HDR 2011'!H31</f>
        <v>14.000000000000002</v>
      </c>
      <c r="I35" s="47">
        <f>'Table 5 HDR 2010 (ammended)'!I35-'Table 5 HDR 2011'!I31</f>
        <v>37</v>
      </c>
      <c r="J35" s="47">
        <f>'Table 5 HDR 2010 (ammended)'!J35-'Table 5 HDR 2011'!J31</f>
        <v>21</v>
      </c>
      <c r="K35" s="47">
        <f>'Table 5 HDR 2010 (ammended)'!K35-'Table 5 HDR 2011'!K31</f>
        <v>24.200000000000003</v>
      </c>
      <c r="L35" s="47">
        <f>'Table 5 HDR 2010 (ammended)'!L35-'Table 5 HDR 2011'!M31</f>
        <v>13.66</v>
      </c>
      <c r="M35" s="47">
        <f>'Table 5 HDR 2010 (ammended)'!M35-'Table 5 HDR 2011'!N31</f>
        <v>-36</v>
      </c>
      <c r="N35" s="23"/>
      <c r="O35" s="23"/>
      <c r="P35" s="23"/>
      <c r="Q35" s="32"/>
      <c r="R35" s="32"/>
      <c r="S35" s="23"/>
      <c r="T35" s="23"/>
    </row>
    <row r="36" spans="1:20" ht="14.25">
      <c r="A36" s="1" t="s">
        <v>54</v>
      </c>
      <c r="B36" s="23" t="s">
        <v>11</v>
      </c>
      <c r="C36" s="23">
        <v>2000</v>
      </c>
      <c r="D36" s="47">
        <f>'Table 5 HDR 2010 (ammended)'!D36-'Table 5 HDR 2011'!D32</f>
        <v>17</v>
      </c>
      <c r="E36" s="29">
        <f>'Table 5 HDR 2010 (ammended)'!E36-'Table 5 HDR 2011'!E32</f>
        <v>0.038</v>
      </c>
      <c r="F36" s="47">
        <f>'Table 5 HDR 2010 (ammended)'!F36-'Table 5 HDR 2011'!F32</f>
        <v>8.6</v>
      </c>
      <c r="G36" s="47">
        <f>'Table 5 HDR 2010 (ammended)'!G36-'Table 5 HDR 2011'!G32</f>
        <v>5.099999999999994</v>
      </c>
      <c r="H36" s="47">
        <f>'Table 5 HDR 2010 (ammended)'!H36-'Table 5 HDR 2011'!H32</f>
        <v>8.299999999999999</v>
      </c>
      <c r="I36" s="47">
        <f>'Table 5 HDR 2010 (ammended)'!I36-'Table 5 HDR 2011'!I32</f>
        <v>6.800000000000001</v>
      </c>
      <c r="J36" s="47">
        <f>'Table 5 HDR 2010 (ammended)'!J36-'Table 5 HDR 2011'!J32</f>
        <v>1.299999999999999</v>
      </c>
      <c r="K36" s="47">
        <f>'Table 5 HDR 2010 (ammended)'!K36-'Table 5 HDR 2011'!K32</f>
        <v>12.6</v>
      </c>
      <c r="L36" s="47">
        <f>'Table 5 HDR 2010 (ammended)'!L36-'Table 5 HDR 2011'!M32</f>
        <v>0.6000000000000005</v>
      </c>
      <c r="M36" s="47">
        <f>'Table 5 HDR 2010 (ammended)'!M36-'Table 5 HDR 2011'!N32</f>
        <v>27.1</v>
      </c>
      <c r="N36" s="23"/>
      <c r="O36" s="23"/>
      <c r="P36" s="23"/>
      <c r="Q36" s="32"/>
      <c r="R36" s="32"/>
      <c r="S36" s="23"/>
      <c r="T36" s="23"/>
    </row>
    <row r="37" spans="1:20" ht="14.25">
      <c r="A37" s="1" t="s">
        <v>40</v>
      </c>
      <c r="B37" s="18" t="s">
        <v>10</v>
      </c>
      <c r="C37" s="18">
        <v>2003</v>
      </c>
      <c r="D37" s="47">
        <f>'Table 5 HDR 2010 (ammended)'!D37-'Table 5 HDR 2011'!D33</f>
        <v>-3</v>
      </c>
      <c r="E37" s="29">
        <f>'Table 5 HDR 2010 (ammended)'!E37-'Table 5 HDR 2011'!E33</f>
        <v>-0.0010000000000000009</v>
      </c>
      <c r="F37" s="47">
        <f>'Table 5 HDR 2010 (ammended)'!F37-'Table 5 HDR 2011'!F33</f>
        <v>-0.8999999999999999</v>
      </c>
      <c r="G37" s="47">
        <f>'Table 5 HDR 2010 (ammended)'!G37-'Table 5 HDR 2011'!G33</f>
        <v>8.200000000000003</v>
      </c>
      <c r="H37" s="47">
        <f>'Table 5 HDR 2010 (ammended)'!H37-'Table 5 HDR 2011'!H33</f>
        <v>2.1</v>
      </c>
      <c r="I37" s="47">
        <f>'Table 5 HDR 2010 (ammended)'!I37-'Table 5 HDR 2011'!I33</f>
        <v>2.3</v>
      </c>
      <c r="J37" s="47">
        <f>'Table 5 HDR 2010 (ammended)'!J37-'Table 5 HDR 2011'!J33</f>
        <v>1.4999999999999996</v>
      </c>
      <c r="K37" s="47">
        <f>'Table 5 HDR 2010 (ammended)'!K37-'Table 5 HDR 2011'!K33</f>
        <v>3.9</v>
      </c>
      <c r="L37" s="47">
        <f>'Table 5 HDR 2010 (ammended)'!L37-'Table 5 HDR 2011'!M33</f>
        <v>4.7</v>
      </c>
      <c r="M37" s="47">
        <f>'Table 5 HDR 2010 (ammended)'!M37-'Table 5 HDR 2011'!N33</f>
        <v>38.3</v>
      </c>
      <c r="N37" s="18"/>
      <c r="O37" s="18"/>
      <c r="P37" s="18"/>
      <c r="Q37" s="20"/>
      <c r="R37" s="20"/>
      <c r="S37" s="18"/>
      <c r="T37" s="18"/>
    </row>
    <row r="38" spans="1:20" ht="14.25">
      <c r="A38" s="1" t="s">
        <v>49</v>
      </c>
      <c r="B38" s="18" t="s">
        <v>35</v>
      </c>
      <c r="C38" s="18">
        <v>2008</v>
      </c>
      <c r="D38" s="47">
        <f>'Table 5 HDR 2010 (ammended)'!D38-'Table 5 HDR 2011'!D34</f>
        <v>11</v>
      </c>
      <c r="E38" s="29">
        <f>'Table 5 HDR 2010 (ammended)'!E38-'Table 5 HDR 2011'!E34</f>
        <v>0.016</v>
      </c>
      <c r="F38" s="47">
        <f>'Table 5 HDR 2010 (ammended)'!F38-'Table 5 HDR 2011'!F34</f>
        <v>3.6000000000000005</v>
      </c>
      <c r="G38" s="47">
        <f>'Table 5 HDR 2010 (ammended)'!G38-'Table 5 HDR 2011'!G34</f>
        <v>3.299999999999997</v>
      </c>
      <c r="H38" s="47">
        <f>'Table 5 HDR 2010 (ammended)'!H38-'Table 5 HDR 2011'!H34</f>
        <v>2.3</v>
      </c>
      <c r="I38" s="47">
        <f>'Table 5 HDR 2010 (ammended)'!I38-'Table 5 HDR 2011'!I34</f>
        <v>16.9</v>
      </c>
      <c r="J38" s="47">
        <f>'Table 5 HDR 2010 (ammended)'!J38-'Table 5 HDR 2011'!J34</f>
        <v>3.799999999999999</v>
      </c>
      <c r="K38" s="47">
        <f>'Table 5 HDR 2010 (ammended)'!K38-'Table 5 HDR 2011'!K34</f>
        <v>-6</v>
      </c>
      <c r="L38" s="47">
        <f>'Table 5 HDR 2010 (ammended)'!L38-'Table 5 HDR 2011'!M34</f>
        <v>-0.5499999999999998</v>
      </c>
      <c r="M38" s="47">
        <f>'Table 5 HDR 2010 (ammended)'!M38-'Table 5 HDR 2011'!N34</f>
        <v>16.7</v>
      </c>
      <c r="N38" s="18"/>
      <c r="O38" s="18"/>
      <c r="P38" s="18"/>
      <c r="Q38" s="20"/>
      <c r="R38" s="20"/>
      <c r="S38" s="18"/>
      <c r="T38" s="18"/>
    </row>
    <row r="39" spans="1:20" ht="14.25">
      <c r="A39" s="1" t="s">
        <v>50</v>
      </c>
      <c r="B39" s="18" t="s">
        <v>10</v>
      </c>
      <c r="C39" s="18">
        <v>2003</v>
      </c>
      <c r="D39" s="47">
        <f>'Table 5 HDR 2010 (ammended)'!D39-'Table 5 HDR 2011'!D35</f>
        <v>11</v>
      </c>
      <c r="E39" s="29">
        <f>'Table 5 HDR 2010 (ammended)'!E39-'Table 5 HDR 2011'!E35</f>
        <v>0.015</v>
      </c>
      <c r="F39" s="47">
        <f>'Table 5 HDR 2010 (ammended)'!F39-'Table 5 HDR 2011'!F35</f>
        <v>4.2</v>
      </c>
      <c r="G39" s="47">
        <f>'Table 5 HDR 2010 (ammended)'!G39-'Table 5 HDR 2011'!G35</f>
        <v>-1.2000000000000028</v>
      </c>
      <c r="H39" s="47">
        <f>'Table 5 HDR 2010 (ammended)'!H39-'Table 5 HDR 2011'!H35</f>
        <v>-4.4</v>
      </c>
      <c r="I39" s="47">
        <f>'Table 5 HDR 2010 (ammended)'!I39-'Table 5 HDR 2011'!I35</f>
        <v>-8.100000000000001</v>
      </c>
      <c r="J39" s="47">
        <f>'Table 5 HDR 2010 (ammended)'!J39-'Table 5 HDR 2011'!J35</f>
        <v>1.2999999999999998</v>
      </c>
      <c r="K39" s="47">
        <f>'Table 5 HDR 2010 (ammended)'!K39-'Table 5 HDR 2011'!K35</f>
        <v>-4.6000000000000005</v>
      </c>
      <c r="L39" s="47">
        <f>'Table 5 HDR 2010 (ammended)'!L39-'Table 5 HDR 2011'!M35</f>
        <v>1.13</v>
      </c>
      <c r="M39" s="47">
        <f>'Table 5 HDR 2010 (ammended)'!M39-'Table 5 HDR 2011'!N35</f>
        <v>0</v>
      </c>
      <c r="N39" s="18"/>
      <c r="O39" s="18"/>
      <c r="P39" s="18"/>
      <c r="Q39" s="20"/>
      <c r="R39" s="20"/>
      <c r="S39" s="18"/>
      <c r="T39" s="18"/>
    </row>
    <row r="40" spans="1:20" ht="14.25">
      <c r="A40" s="66" t="s">
        <v>110</v>
      </c>
      <c r="B40" s="63" t="s">
        <v>35</v>
      </c>
      <c r="C40" s="63">
        <v>2005</v>
      </c>
      <c r="D40" s="64">
        <f>'Table 5 HDR 2010 (ammended)'!D40-'Table 5 HDR 2011'!D36</f>
        <v>76</v>
      </c>
      <c r="E40" s="65">
        <f>'Table 5 HDR 2010 (ammended)'!E40-'Table 5 HDR 2011'!E36</f>
        <v>0.565</v>
      </c>
      <c r="F40" s="64">
        <f>'Table 5 HDR 2010 (ammended)'!F40-'Table 5 HDR 2011'!F36</f>
        <v>85.8</v>
      </c>
      <c r="G40" s="64">
        <f>'Table 5 HDR 2010 (ammended)'!G40-'Table 5 HDR 2011'!G36</f>
        <v>25.70001</v>
      </c>
      <c r="H40" s="64">
        <f>'Table 5 HDR 2010 (ammended)'!H40-'Table 5 HDR 2011'!H36</f>
        <v>-0.5999999999999996</v>
      </c>
      <c r="I40" s="64">
        <f>'Table 5 HDR 2010 (ammended)'!I40-'Table 5 HDR 2011'!I36</f>
        <v>73.80000000000001</v>
      </c>
      <c r="J40" s="64">
        <f>'Table 5 HDR 2010 (ammended)'!J40-'Table 5 HDR 2011'!J36</f>
        <v>39</v>
      </c>
      <c r="K40" s="64">
        <f>'Table 5 HDR 2010 (ammended)'!K40-'Table 5 HDR 2011'!K36</f>
        <v>87.39999999999999</v>
      </c>
      <c r="L40" s="64">
        <f>'Table 5 HDR 2010 (ammended)'!L40-'Table 5 HDR 2011'!M36</f>
        <v>35.56</v>
      </c>
      <c r="M40" s="64">
        <f>'Table 5 HDR 2010 (ammended)'!M40-'Table 5 HDR 2011'!N36</f>
        <v>-3.1999999999999957</v>
      </c>
      <c r="N40" s="18"/>
      <c r="O40" s="18"/>
      <c r="P40" s="18"/>
      <c r="Q40" s="20"/>
      <c r="R40" s="20"/>
      <c r="S40" s="18"/>
      <c r="T40" s="18"/>
    </row>
    <row r="41" spans="1:20" ht="14.25">
      <c r="A41" s="12" t="s">
        <v>125</v>
      </c>
      <c r="B41" s="18" t="s">
        <v>35</v>
      </c>
      <c r="C41" s="18">
        <v>2000</v>
      </c>
      <c r="D41" s="47">
        <f>'Table 5 HDR 2010 (ammended)'!D41-'Table 5 HDR 2011'!D37</f>
        <v>31</v>
      </c>
      <c r="E41" s="29">
        <f>'Table 5 HDR 2010 (ammended)'!E41-'Table 5 HDR 2011'!E37</f>
        <v>0.14500000000000002</v>
      </c>
      <c r="F41" s="47">
        <f>'Table 5 HDR 2010 (ammended)'!F41-'Table 5 HDR 2011'!F37</f>
        <v>30.799999999999997</v>
      </c>
      <c r="G41" s="47">
        <f>'Table 5 HDR 2010 (ammended)'!G41-'Table 5 HDR 2011'!G37</f>
        <v>11.200000000000003</v>
      </c>
      <c r="H41" s="47">
        <f>'Table 5 HDR 2010 (ammended)'!H41-'Table 5 HDR 2011'!H37</f>
        <v>22.4</v>
      </c>
      <c r="I41" s="47">
        <f>'Table 5 HDR 2010 (ammended)'!I41-'Table 5 HDR 2011'!I37</f>
        <v>19.099999999999998</v>
      </c>
      <c r="J41" s="47">
        <f>'Table 5 HDR 2010 (ammended)'!J41-'Table 5 HDR 2011'!J37</f>
        <v>30.9</v>
      </c>
      <c r="K41" s="47">
        <f>'Table 5 HDR 2010 (ammended)'!K41-'Table 5 HDR 2011'!K37</f>
        <v>34.8</v>
      </c>
      <c r="L41" s="47">
        <f>'Table 5 HDR 2010 (ammended)'!L41-'Table 5 HDR 2011'!M37</f>
        <v>4.8</v>
      </c>
      <c r="M41" s="47">
        <f>'Table 5 HDR 2010 (ammended)'!M41-'Table 5 HDR 2011'!N37</f>
        <v>-17.3</v>
      </c>
      <c r="N41" s="18"/>
      <c r="O41" s="18"/>
      <c r="P41" s="18"/>
      <c r="Q41" s="20"/>
      <c r="R41" s="20"/>
      <c r="S41" s="18"/>
      <c r="T41" s="18"/>
    </row>
    <row r="42" spans="1:20" ht="14.25">
      <c r="A42" s="12" t="s">
        <v>88</v>
      </c>
      <c r="B42" s="18" t="s">
        <v>11</v>
      </c>
      <c r="C42" s="18">
        <v>2006</v>
      </c>
      <c r="D42" s="47">
        <f>'Table 5 HDR 2010 (ammended)'!D42-'Table 5 HDR 2011'!D38</f>
        <v>49</v>
      </c>
      <c r="E42" s="29">
        <f>'Table 5 HDR 2010 (ammended)'!E42-'Table 5 HDR 2011'!E38</f>
        <v>0.308</v>
      </c>
      <c r="F42" s="47">
        <f>'Table 5 HDR 2010 (ammended)'!F42-'Table 5 HDR 2011'!F38</f>
        <v>56</v>
      </c>
      <c r="G42" s="47">
        <f>'Table 5 HDR 2010 (ammended)'!G42-'Table 5 HDR 2011'!G38</f>
        <v>17.300000000000004</v>
      </c>
      <c r="H42" s="47">
        <f>'Table 5 HDR 2010 (ammended)'!H42-'Table 5 HDR 2011'!H38</f>
        <v>17.5</v>
      </c>
      <c r="I42" s="47">
        <f>'Table 5 HDR 2010 (ammended)'!I42-'Table 5 HDR 2011'!I38</f>
        <v>51.1</v>
      </c>
      <c r="J42" s="47">
        <f>'Table 5 HDR 2010 (ammended)'!J42-'Table 5 HDR 2011'!J38</f>
        <v>49.7</v>
      </c>
      <c r="K42" s="47">
        <f>'Table 5 HDR 2010 (ammended)'!K42-'Table 5 HDR 2011'!K38</f>
        <v>59.9</v>
      </c>
      <c r="L42" s="47">
        <f>'Table 5 HDR 2010 (ammended)'!L42-'Table 5 HDR 2011'!M38</f>
        <v>34.3</v>
      </c>
      <c r="M42" s="47">
        <f>'Table 5 HDR 2010 (ammended)'!M42-'Table 5 HDR 2011'!N38</f>
        <v>50.199999999999996</v>
      </c>
      <c r="N42" s="18"/>
      <c r="O42" s="18"/>
      <c r="P42" s="18"/>
      <c r="Q42" s="20"/>
      <c r="R42" s="20"/>
      <c r="S42" s="18"/>
      <c r="T42" s="18"/>
    </row>
    <row r="43" spans="1:20" ht="14.25">
      <c r="A43" s="1" t="s">
        <v>26</v>
      </c>
      <c r="B43" s="18" t="s">
        <v>11</v>
      </c>
      <c r="C43" s="18">
        <v>2005</v>
      </c>
      <c r="D43" s="47">
        <f>'Table 5 HDR 2010 (ammended)'!D43-'Table 5 HDR 2011'!D39</f>
        <v>-23</v>
      </c>
      <c r="E43" s="29">
        <f>'Table 5 HDR 2010 (ammended)'!E43-'Table 5 HDR 2011'!E39</f>
        <v>-0.014000000000000002</v>
      </c>
      <c r="F43" s="47">
        <f>'Table 5 HDR 2010 (ammended)'!F43-'Table 5 HDR 2011'!F39</f>
        <v>-4</v>
      </c>
      <c r="G43" s="47">
        <f>'Table 5 HDR 2010 (ammended)'!G43-'Table 5 HDR 2011'!G39</f>
        <v>-0.3999999999999986</v>
      </c>
      <c r="H43" s="47">
        <f>'Table 5 HDR 2010 (ammended)'!H43-'Table 5 HDR 2011'!H39</f>
        <v>0.5999999999999996</v>
      </c>
      <c r="I43" s="47">
        <f>'Table 5 HDR 2010 (ammended)'!I43-'Table 5 HDR 2011'!I39</f>
        <v>-1.9</v>
      </c>
      <c r="J43" s="47">
        <f>'Table 5 HDR 2010 (ammended)'!J43-'Table 5 HDR 2011'!J39</f>
        <v>-23.9</v>
      </c>
      <c r="K43" s="47">
        <f>'Table 5 HDR 2010 (ammended)'!K43-'Table 5 HDR 2011'!K39</f>
        <v>4.3</v>
      </c>
      <c r="L43" s="47">
        <f>'Table 5 HDR 2010 (ammended)'!L43-'Table 5 HDR 2011'!M39</f>
        <v>11.92</v>
      </c>
      <c r="M43" s="47">
        <f>'Table 5 HDR 2010 (ammended)'!M43-'Table 5 HDR 2011'!N39</f>
        <v>54.5</v>
      </c>
      <c r="N43" s="18"/>
      <c r="O43" s="18"/>
      <c r="P43" s="18"/>
      <c r="Q43" s="20"/>
      <c r="R43" s="20"/>
      <c r="S43" s="18"/>
      <c r="T43" s="18"/>
    </row>
    <row r="44" spans="1:20" ht="14.25">
      <c r="A44" s="1" t="s">
        <v>68</v>
      </c>
      <c r="B44" s="18" t="s">
        <v>35</v>
      </c>
      <c r="C44" s="18">
        <v>2008</v>
      </c>
      <c r="D44" s="47">
        <f>'Table 5 HDR 2010 (ammended)'!D44-'Table 5 HDR 2011'!D40</f>
        <v>25</v>
      </c>
      <c r="E44" s="29">
        <f>'Table 5 HDR 2010 (ammended)'!E44-'Table 5 HDR 2011'!E40</f>
        <v>0.12200000000000001</v>
      </c>
      <c r="F44" s="47">
        <f>'Table 5 HDR 2010 (ammended)'!F44-'Table 5 HDR 2011'!F40</f>
        <v>25.6</v>
      </c>
      <c r="G44" s="47">
        <f>'Table 5 HDR 2010 (ammended)'!G44-'Table 5 HDR 2011'!G40</f>
        <v>6.5</v>
      </c>
      <c r="H44" s="47">
        <f>'Table 5 HDR 2010 (ammended)'!H44-'Table 5 HDR 2011'!H40</f>
        <v>12.7</v>
      </c>
      <c r="I44" s="47">
        <f>'Table 5 HDR 2010 (ammended)'!I44-'Table 5 HDR 2011'!I40</f>
        <v>12.100000000000001</v>
      </c>
      <c r="J44" s="47">
        <f>'Table 5 HDR 2010 (ammended)'!J44-'Table 5 HDR 2011'!J40</f>
        <v>7.499999999999998</v>
      </c>
      <c r="K44" s="47">
        <f>'Table 5 HDR 2010 (ammended)'!K44-'Table 5 HDR 2011'!K40</f>
        <v>51.4</v>
      </c>
      <c r="L44" s="47">
        <f>'Table 5 HDR 2010 (ammended)'!L44-'Table 5 HDR 2011'!M40</f>
        <v>25.71</v>
      </c>
      <c r="M44" s="47">
        <f>'Table 5 HDR 2010 (ammended)'!M44-'Table 5 HDR 2011'!N40</f>
        <v>-22</v>
      </c>
      <c r="N44" s="18"/>
      <c r="O44" s="18"/>
      <c r="P44" s="18"/>
      <c r="Q44" s="20"/>
      <c r="R44" s="20"/>
      <c r="S44" s="18"/>
      <c r="T44" s="18"/>
    </row>
    <row r="45" spans="1:20" ht="14.25">
      <c r="A45" s="12" t="s">
        <v>123</v>
      </c>
      <c r="B45" s="18" t="s">
        <v>10</v>
      </c>
      <c r="C45" s="18">
        <v>2003</v>
      </c>
      <c r="D45" s="47">
        <f>'Table 5 HDR 2010 (ammended)'!D45-'Table 5 HDR 2011'!D41</f>
        <v>21</v>
      </c>
      <c r="E45" s="29">
        <f>'Table 5 HDR 2010 (ammended)'!E45-'Table 5 HDR 2011'!E41</f>
        <v>0.108</v>
      </c>
      <c r="F45" s="47">
        <f>'Table 5 HDR 2010 (ammended)'!F45-'Table 5 HDR 2011'!F41</f>
        <v>21</v>
      </c>
      <c r="G45" s="47">
        <f>'Table 5 HDR 2010 (ammended)'!G45-'Table 5 HDR 2011'!G41</f>
        <v>10.300000000000004</v>
      </c>
      <c r="H45" s="47">
        <f>'Table 5 HDR 2010 (ammended)'!H45-'Table 5 HDR 2011'!H41</f>
        <v>0.6000000000000014</v>
      </c>
      <c r="I45" s="47">
        <f>'Table 5 HDR 2010 (ammended)'!I45-'Table 5 HDR 2011'!I41</f>
        <v>8.100000000000001</v>
      </c>
      <c r="J45" s="47">
        <f>'Table 5 HDR 2010 (ammended)'!J45-'Table 5 HDR 2011'!J41</f>
        <v>12.9</v>
      </c>
      <c r="K45" s="47">
        <f>'Table 5 HDR 2010 (ammended)'!K45-'Table 5 HDR 2011'!K41</f>
        <v>32.200001</v>
      </c>
      <c r="L45" s="47">
        <f>'Table 5 HDR 2010 (ammended)'!L45-'Table 5 HDR 2011'!M41</f>
        <v>9.799999999999999</v>
      </c>
      <c r="M45" s="47">
        <f>'Table 5 HDR 2010 (ammended)'!M45-'Table 5 HDR 2011'!N41</f>
        <v>7.899999999999999</v>
      </c>
      <c r="N45" s="18"/>
      <c r="O45" s="18"/>
      <c r="P45" s="18"/>
      <c r="Q45" s="20"/>
      <c r="R45" s="20"/>
      <c r="S45" s="18"/>
      <c r="T45" s="18"/>
    </row>
    <row r="46" spans="1:20" ht="14.25">
      <c r="A46" s="1" t="s">
        <v>104</v>
      </c>
      <c r="B46" s="18" t="s">
        <v>35</v>
      </c>
      <c r="C46" s="18">
        <v>2005</v>
      </c>
      <c r="D46" s="47">
        <f>'Table 5 HDR 2010 (ammended)'!D46-'Table 5 HDR 2011'!D42</f>
        <v>64</v>
      </c>
      <c r="E46" s="29">
        <f>'Table 5 HDR 2010 (ammended)'!E46-'Table 5 HDR 2011'!E42</f>
        <v>0.485</v>
      </c>
      <c r="F46" s="47">
        <f>'Table 5 HDR 2010 (ammended)'!F46-'Table 5 HDR 2011'!F42</f>
        <v>76.80000000000001</v>
      </c>
      <c r="G46" s="47">
        <f>'Table 5 HDR 2010 (ammended)'!G46-'Table 5 HDR 2011'!G42</f>
        <v>26.199999999999996</v>
      </c>
      <c r="H46" s="47">
        <f>'Table 5 HDR 2010 (ammended)'!H46-'Table 5 HDR 2011'!H42</f>
        <v>9</v>
      </c>
      <c r="I46" s="47">
        <f>'Table 5 HDR 2010 (ammended)'!I46-'Table 5 HDR 2011'!I42</f>
        <v>73.3</v>
      </c>
      <c r="J46" s="47">
        <f>'Table 5 HDR 2010 (ammended)'!J46-'Table 5 HDR 2011'!J42</f>
        <v>55.199999999999996</v>
      </c>
      <c r="K46" s="47">
        <f>'Table 5 HDR 2010 (ammended)'!K46-'Table 5 HDR 2011'!K42</f>
        <v>83.60000000000001</v>
      </c>
      <c r="L46" s="47">
        <f>'Table 5 HDR 2010 (ammended)'!L46-'Table 5 HDR 2011'!M42</f>
        <v>65.94</v>
      </c>
      <c r="M46" s="47">
        <f>'Table 5 HDR 2010 (ammended)'!M46-'Table 5 HDR 2011'!N42</f>
        <v>0</v>
      </c>
      <c r="N46" s="18"/>
      <c r="O46" s="18"/>
      <c r="P46" s="18"/>
      <c r="Q46" s="20"/>
      <c r="R46" s="20"/>
      <c r="S46" s="18"/>
      <c r="T46" s="18"/>
    </row>
    <row r="47" spans="1:20" ht="14.25">
      <c r="A47" s="62" t="s">
        <v>55</v>
      </c>
      <c r="B47" s="63" t="s">
        <v>35</v>
      </c>
      <c r="C47" s="63">
        <v>2005</v>
      </c>
      <c r="D47" s="64">
        <f>'Table 5 HDR 2010 (ammended)'!D47-'Table 5 HDR 2011'!D43</f>
        <v>7</v>
      </c>
      <c r="E47" s="65">
        <f>'Table 5 HDR 2010 (ammended)'!E47-'Table 5 HDR 2011'!E43</f>
        <v>0.032</v>
      </c>
      <c r="F47" s="64">
        <f>'Table 5 HDR 2010 (ammended)'!F47-'Table 5 HDR 2011'!F43</f>
        <v>8.100000000000001</v>
      </c>
      <c r="G47" s="64">
        <f>'Table 5 HDR 2010 (ammended)'!G47-'Table 5 HDR 2011'!G43</f>
        <v>0.7999999999999972</v>
      </c>
      <c r="H47" s="64">
        <f>'Table 5 HDR 2010 (ammended)'!H47-'Table 5 HDR 2011'!H43</f>
        <v>-7.7</v>
      </c>
      <c r="I47" s="64">
        <f>'Table 5 HDR 2010 (ammended)'!I47-'Table 5 HDR 2011'!I43</f>
        <v>4.2</v>
      </c>
      <c r="J47" s="64">
        <f>'Table 5 HDR 2010 (ammended)'!J47-'Table 5 HDR 2011'!J43</f>
        <v>2.5999999999999996</v>
      </c>
      <c r="K47" s="64">
        <f>'Table 5 HDR 2010 (ammended)'!K47-'Table 5 HDR 2011'!K43</f>
        <v>-15.899999999999999</v>
      </c>
      <c r="L47" s="64">
        <f>'Table 5 HDR 2010 (ammended)'!L47-'Table 5 HDR 2011'!M43</f>
        <v>-7.04</v>
      </c>
      <c r="M47" s="64">
        <f>'Table 5 HDR 2010 (ammended)'!M47-'Table 5 HDR 2011'!N43</f>
        <v>-15.2</v>
      </c>
      <c r="N47" s="18"/>
      <c r="O47" s="18"/>
      <c r="P47" s="18"/>
      <c r="Q47" s="20"/>
      <c r="R47" s="20"/>
      <c r="S47" s="18"/>
      <c r="T47" s="18"/>
    </row>
    <row r="48" spans="1:20" ht="14.25">
      <c r="A48" s="1" t="s">
        <v>86</v>
      </c>
      <c r="B48" s="18" t="s">
        <v>35</v>
      </c>
      <c r="C48" s="18">
        <v>2006</v>
      </c>
      <c r="D48" s="47">
        <f>'Table 5 HDR 2010 (ammended)'!D48-'Table 5 HDR 2011'!D44</f>
        <v>42</v>
      </c>
      <c r="E48" s="29">
        <f>'Table 5 HDR 2010 (ammended)'!E48-'Table 5 HDR 2011'!E44</f>
        <v>0.285</v>
      </c>
      <c r="F48" s="47">
        <f>'Table 5 HDR 2010 (ammended)'!F48-'Table 5 HDR 2011'!F44</f>
        <v>52.199999999999996</v>
      </c>
      <c r="G48" s="47">
        <f>'Table 5 HDR 2010 (ammended)'!G48-'Table 5 HDR 2011'!G44</f>
        <v>12.599999999999994</v>
      </c>
      <c r="H48" s="47">
        <f>'Table 5 HDR 2010 (ammended)'!H48-'Table 5 HDR 2011'!H44</f>
        <v>10.100000999999999</v>
      </c>
      <c r="I48" s="47">
        <f>'Table 5 HDR 2010 (ammended)'!I48-'Table 5 HDR 2011'!I44</f>
        <v>31.8</v>
      </c>
      <c r="J48" s="47">
        <f>'Table 5 HDR 2010 (ammended)'!J48-'Table 5 HDR 2011'!J44</f>
        <v>22.999999999999996</v>
      </c>
      <c r="K48" s="47">
        <f>'Table 5 HDR 2010 (ammended)'!K48-'Table 5 HDR 2011'!K44</f>
        <v>70.2</v>
      </c>
      <c r="L48" s="47">
        <f>'Table 5 HDR 2010 (ammended)'!L48-'Table 5 HDR 2011'!M44</f>
        <v>38.89</v>
      </c>
      <c r="M48" s="47">
        <f>'Table 5 HDR 2010 (ammended)'!M48-'Table 5 HDR 2011'!N44</f>
        <v>-45.5</v>
      </c>
      <c r="N48" s="18"/>
      <c r="O48" s="18"/>
      <c r="P48" s="18"/>
      <c r="Q48" s="20"/>
      <c r="R48" s="20"/>
      <c r="S48" s="18"/>
      <c r="T48" s="18"/>
    </row>
    <row r="49" spans="1:20" ht="14.25">
      <c r="A49" s="62" t="s">
        <v>69</v>
      </c>
      <c r="B49" s="63" t="s">
        <v>35</v>
      </c>
      <c r="C49" s="63">
        <v>2006</v>
      </c>
      <c r="D49" s="64">
        <f>'Table 5 HDR 2010 (ammended)'!D49-'Table 5 HDR 2011'!D45</f>
        <v>22</v>
      </c>
      <c r="E49" s="65">
        <f>'Table 5 HDR 2010 (ammended)'!E49-'Table 5 HDR 2011'!E45</f>
        <v>0.138</v>
      </c>
      <c r="F49" s="64">
        <f>'Table 5 HDR 2010 (ammended)'!F49-'Table 5 HDR 2011'!F45</f>
        <v>27.1</v>
      </c>
      <c r="G49" s="64">
        <f>'Table 5 HDR 2010 (ammended)'!G49-'Table 5 HDR 2011'!G45</f>
        <v>10.299999999999997</v>
      </c>
      <c r="H49" s="64">
        <f>'Table 5 HDR 2010 (ammended)'!H49-'Table 5 HDR 2011'!H45</f>
        <v>9.6</v>
      </c>
      <c r="I49" s="64">
        <f>'Table 5 HDR 2010 (ammended)'!I49-'Table 5 HDR 2011'!I45</f>
        <v>36.400000000000006</v>
      </c>
      <c r="J49" s="64">
        <f>'Table 5 HDR 2010 (ammended)'!J49-'Table 5 HDR 2011'!J45</f>
        <v>0.8000000000000007</v>
      </c>
      <c r="K49" s="64">
        <f>'Table 5 HDR 2010 (ammended)'!K49-'Table 5 HDR 2011'!K45</f>
        <v>26.400000000000002</v>
      </c>
      <c r="L49" s="64">
        <f>'Table 5 HDR 2010 (ammended)'!L49-'Table 5 HDR 2011'!M45</f>
        <v>17.16</v>
      </c>
      <c r="M49" s="64">
        <f>'Table 5 HDR 2010 (ammended)'!M49-'Table 5 HDR 2011'!N45</f>
        <v>34.900000000000006</v>
      </c>
      <c r="N49" s="18"/>
      <c r="O49" s="18"/>
      <c r="P49" s="18"/>
      <c r="Q49" s="20"/>
      <c r="R49" s="20"/>
      <c r="S49" s="18"/>
      <c r="T49" s="18"/>
    </row>
    <row r="50" spans="1:20" ht="14.25">
      <c r="A50" s="62" t="s">
        <v>27</v>
      </c>
      <c r="B50" s="63" t="s">
        <v>10</v>
      </c>
      <c r="C50" s="63">
        <v>2003</v>
      </c>
      <c r="D50" s="64">
        <f>'Table 5 HDR 2010 (ammended)'!D50-'Table 5 HDR 2011'!D46</f>
        <v>-10</v>
      </c>
      <c r="E50" s="65">
        <f>'Table 5 HDR 2010 (ammended)'!E50-'Table 5 HDR 2011'!E46</f>
        <v>-0.005000000000000001</v>
      </c>
      <c r="F50" s="64">
        <f>'Table 5 HDR 2010 (ammended)'!F50-'Table 5 HDR 2011'!F46</f>
        <v>-0.9000000000000004</v>
      </c>
      <c r="G50" s="64">
        <f>'Table 5 HDR 2010 (ammended)'!G50-'Table 5 HDR 2011'!G46</f>
        <v>-3.200000000000003</v>
      </c>
      <c r="H50" s="64">
        <f>'Table 5 HDR 2010 (ammended)'!H50-'Table 5 HDR 2011'!H46</f>
        <v>-7.1</v>
      </c>
      <c r="I50" s="64">
        <f>'Table 5 HDR 2010 (ammended)'!I50-'Table 5 HDR 2011'!I46</f>
        <v>-20.299999999999997</v>
      </c>
      <c r="J50" s="64">
        <f>'Table 5 HDR 2010 (ammended)'!J50-'Table 5 HDR 2011'!J46</f>
        <v>-9.1</v>
      </c>
      <c r="K50" s="64">
        <f>'Table 5 HDR 2010 (ammended)'!K50-'Table 5 HDR 2011'!K46</f>
        <v>-1.3</v>
      </c>
      <c r="L50" s="64">
        <f>'Table 5 HDR 2010 (ammended)'!L50-'Table 5 HDR 2011'!M46</f>
        <v>0.29000000000000004</v>
      </c>
      <c r="M50" s="64">
        <f>'Table 5 HDR 2010 (ammended)'!M50-'Table 5 HDR 2011'!N46</f>
        <v>0</v>
      </c>
      <c r="N50" s="18"/>
      <c r="O50" s="18"/>
      <c r="P50" s="18"/>
      <c r="Q50" s="20"/>
      <c r="R50" s="20"/>
      <c r="S50" s="18"/>
      <c r="T50" s="18"/>
    </row>
    <row r="51" spans="1:20" ht="14.25">
      <c r="A51" s="1" t="s">
        <v>83</v>
      </c>
      <c r="B51" s="18" t="s">
        <v>35</v>
      </c>
      <c r="C51" s="18">
        <v>2005</v>
      </c>
      <c r="D51" s="47">
        <f>'Table 5 HDR 2010 (ammended)'!D51-'Table 5 HDR 2011'!D47</f>
        <v>36</v>
      </c>
      <c r="E51" s="29">
        <f>'Table 5 HDR 2010 (ammended)'!E51-'Table 5 HDR 2011'!E47</f>
        <v>0.27399999999999997</v>
      </c>
      <c r="F51" s="47">
        <f>'Table 5 HDR 2010 (ammended)'!F51-'Table 5 HDR 2011'!F47</f>
        <v>50.199999999999996</v>
      </c>
      <c r="G51" s="47">
        <f>'Table 5 HDR 2010 (ammended)'!G51-'Table 5 HDR 2011'!G47</f>
        <v>11.5</v>
      </c>
      <c r="H51" s="47">
        <f>'Table 5 HDR 2010 (ammended)'!H51-'Table 5 HDR 2011'!H47</f>
        <v>7.199999000000002</v>
      </c>
      <c r="I51" s="47">
        <f>'Table 5 HDR 2010 (ammended)'!I51-'Table 5 HDR 2011'!I47</f>
        <v>34.3</v>
      </c>
      <c r="J51" s="47">
        <f>'Table 5 HDR 2010 (ammended)'!J51-'Table 5 HDR 2011'!J47</f>
        <v>48.4</v>
      </c>
      <c r="K51" s="47">
        <f>'Table 5 HDR 2010 (ammended)'!K51-'Table 5 HDR 2011'!K47</f>
        <v>47.7</v>
      </c>
      <c r="L51" s="47">
        <f>'Table 5 HDR 2010 (ammended)'!L51-'Table 5 HDR 2011'!M47</f>
        <v>24.25</v>
      </c>
      <c r="M51" s="47">
        <f>'Table 5 HDR 2010 (ammended)'!M51-'Table 5 HDR 2011'!N47</f>
        <v>5.600000000000001</v>
      </c>
      <c r="N51" s="18"/>
      <c r="O51" s="18"/>
      <c r="P51" s="18"/>
      <c r="Q51" s="20"/>
      <c r="R51" s="20"/>
      <c r="S51" s="18"/>
      <c r="T51" s="18"/>
    </row>
    <row r="52" spans="1:20" ht="14.25">
      <c r="A52" s="1" t="s">
        <v>65</v>
      </c>
      <c r="B52" s="18" t="s">
        <v>35</v>
      </c>
      <c r="C52" s="18">
        <v>2007</v>
      </c>
      <c r="D52" s="47">
        <f>'Table 5 HDR 2010 (ammended)'!D52-'Table 5 HDR 2011'!D48</f>
        <v>13</v>
      </c>
      <c r="E52" s="29">
        <f>'Table 5 HDR 2010 (ammended)'!E52-'Table 5 HDR 2011'!E48</f>
        <v>0.07100000000000001</v>
      </c>
      <c r="F52" s="47">
        <f>'Table 5 HDR 2010 (ammended)'!F52-'Table 5 HDR 2011'!F48</f>
        <v>15.200000000000001</v>
      </c>
      <c r="G52" s="47">
        <f>'Table 5 HDR 2010 (ammended)'!G52-'Table 5 HDR 2011'!G48</f>
        <v>3.299999999999997</v>
      </c>
      <c r="H52" s="47">
        <f>'Table 5 HDR 2010 (ammended)'!H52-'Table 5 HDR 2011'!H48</f>
        <v>4.6</v>
      </c>
      <c r="I52" s="47">
        <f>'Table 5 HDR 2010 (ammended)'!I52-'Table 5 HDR 2011'!I48</f>
        <v>4.1</v>
      </c>
      <c r="J52" s="47">
        <f>'Table 5 HDR 2010 (ammended)'!J52-'Table 5 HDR 2011'!J48</f>
        <v>1.0999999999999996</v>
      </c>
      <c r="K52" s="47">
        <f>'Table 5 HDR 2010 (ammended)'!K52-'Table 5 HDR 2011'!K48</f>
        <v>24.2</v>
      </c>
      <c r="L52" s="47">
        <f>'Table 5 HDR 2010 (ammended)'!L52-'Table 5 HDR 2011'!M48</f>
        <v>17.28</v>
      </c>
      <c r="M52" s="47">
        <f>'Table 5 HDR 2010 (ammended)'!M52-'Table 5 HDR 2011'!N48</f>
        <v>-16.8</v>
      </c>
      <c r="N52" s="18"/>
      <c r="O52" s="18"/>
      <c r="P52" s="18"/>
      <c r="Q52" s="20"/>
      <c r="R52" s="20"/>
      <c r="S52" s="18"/>
      <c r="T52" s="18"/>
    </row>
    <row r="53" spans="1:20" ht="14.25">
      <c r="A53" s="1" t="s">
        <v>57</v>
      </c>
      <c r="B53" s="18" t="s">
        <v>11</v>
      </c>
      <c r="C53" s="18">
        <v>2006</v>
      </c>
      <c r="D53" s="47">
        <f>'Table 5 HDR 2010 (ammended)'!D53-'Table 5 HDR 2011'!D49</f>
        <v>3</v>
      </c>
      <c r="E53" s="29">
        <f>'Table 5 HDR 2010 (ammended)'!E53-'Table 5 HDR 2011'!E49</f>
        <v>0.033</v>
      </c>
      <c r="F53" s="47">
        <f>'Table 5 HDR 2010 (ammended)'!F53-'Table 5 HDR 2011'!F49</f>
        <v>7.799999999999999</v>
      </c>
      <c r="G53" s="47">
        <f>'Table 5 HDR 2010 (ammended)'!G53-'Table 5 HDR 2011'!G49</f>
        <v>0.8999999999999986</v>
      </c>
      <c r="H53" s="47">
        <f>'Table 5 HDR 2010 (ammended)'!H53-'Table 5 HDR 2011'!H49</f>
        <v>7.1000000000000005</v>
      </c>
      <c r="I53" s="47">
        <f>'Table 5 HDR 2010 (ammended)'!I53-'Table 5 HDR 2011'!I49</f>
        <v>14</v>
      </c>
      <c r="J53" s="47">
        <f>'Table 5 HDR 2010 (ammended)'!J53-'Table 5 HDR 2011'!J49</f>
        <v>3.1000000000000014</v>
      </c>
      <c r="K53" s="47">
        <f>'Table 5 HDR 2010 (ammended)'!K53-'Table 5 HDR 2011'!K49</f>
        <v>4.3</v>
      </c>
      <c r="L53" s="47">
        <f>'Table 5 HDR 2010 (ammended)'!L53-'Table 5 HDR 2011'!M49</f>
        <v>-1.99</v>
      </c>
      <c r="M53" s="47">
        <f>'Table 5 HDR 2010 (ammended)'!M53-'Table 5 HDR 2011'!N49</f>
        <v>-22</v>
      </c>
      <c r="N53" s="18"/>
      <c r="O53" s="18"/>
      <c r="P53" s="18"/>
      <c r="Q53" s="20"/>
      <c r="R53" s="20"/>
      <c r="S53" s="18"/>
      <c r="T53" s="18"/>
    </row>
    <row r="54" spans="1:20" ht="14.25">
      <c r="A54" s="1" t="s">
        <v>41</v>
      </c>
      <c r="B54" s="18" t="s">
        <v>35</v>
      </c>
      <c r="C54" s="18">
        <v>2007</v>
      </c>
      <c r="D54" s="47">
        <f>'Table 5 HDR 2010 (ammended)'!D54-'Table 5 HDR 2011'!D50</f>
        <v>-19</v>
      </c>
      <c r="E54" s="29">
        <f>'Table 5 HDR 2010 (ammended)'!E54-'Table 5 HDR 2011'!E50</f>
        <v>-0.016</v>
      </c>
      <c r="F54" s="47">
        <f>'Table 5 HDR 2010 (ammended)'!F54-'Table 5 HDR 2011'!F50</f>
        <v>-4.5</v>
      </c>
      <c r="G54" s="47">
        <f>'Table 5 HDR 2010 (ammended)'!G54-'Table 5 HDR 2011'!G50</f>
        <v>-1.1000000000000014</v>
      </c>
      <c r="H54" s="47">
        <f>'Table 5 HDR 2010 (ammended)'!H54-'Table 5 HDR 2011'!H50</f>
        <v>0.30000000000000004</v>
      </c>
      <c r="I54" s="47">
        <f>'Table 5 HDR 2010 (ammended)'!I54-'Table 5 HDR 2011'!I50</f>
        <v>3.3</v>
      </c>
      <c r="J54" s="47">
        <f>'Table 5 HDR 2010 (ammended)'!J54-'Table 5 HDR 2011'!J50</f>
        <v>6.800000000000001</v>
      </c>
      <c r="K54" s="47">
        <f>'Table 5 HDR 2010 (ammended)'!K54-'Table 5 HDR 2011'!K50</f>
        <v>0.1</v>
      </c>
      <c r="L54" s="47">
        <f>'Table 5 HDR 2010 (ammended)'!L54-'Table 5 HDR 2011'!M50</f>
        <v>2</v>
      </c>
      <c r="M54" s="47">
        <f>'Table 5 HDR 2010 (ammended)'!M54-'Table 5 HDR 2011'!N50</f>
        <v>5.299999999999999</v>
      </c>
      <c r="N54" s="18"/>
      <c r="O54" s="18"/>
      <c r="P54" s="18"/>
      <c r="Q54" s="20"/>
      <c r="R54" s="20"/>
      <c r="S54" s="18"/>
      <c r="T54" s="18"/>
    </row>
    <row r="55" spans="1:20" ht="14.25">
      <c r="A55" s="1" t="s">
        <v>24</v>
      </c>
      <c r="B55" s="18" t="s">
        <v>11</v>
      </c>
      <c r="C55" s="18">
        <v>2006</v>
      </c>
      <c r="D55" s="47">
        <f>'Table 5 HDR 2010 (ammended)'!D55-'Table 5 HDR 2011'!D51</f>
        <v>-37</v>
      </c>
      <c r="E55" s="29">
        <f>'Table 5 HDR 2010 (ammended)'!E55-'Table 5 HDR 2011'!E51</f>
        <v>-0.026000000000000002</v>
      </c>
      <c r="F55" s="47">
        <f>'Table 5 HDR 2010 (ammended)'!F55-'Table 5 HDR 2011'!F51</f>
        <v>-6</v>
      </c>
      <c r="G55" s="47">
        <f>'Table 5 HDR 2010 (ammended)'!G55-'Table 5 HDR 2011'!G51</f>
        <v>-5.100000000000001</v>
      </c>
      <c r="H55" s="47">
        <f>'Table 5 HDR 2010 (ammended)'!H55-'Table 5 HDR 2011'!H51</f>
        <v>-2.3</v>
      </c>
      <c r="I55" s="47">
        <f>'Table 5 HDR 2010 (ammended)'!I55-'Table 5 HDR 2011'!I51</f>
        <v>-14.1</v>
      </c>
      <c r="J55" s="47">
        <f>'Table 5 HDR 2010 (ammended)'!J55-'Table 5 HDR 2011'!J51</f>
        <v>-6.199999999999999</v>
      </c>
      <c r="K55" s="47">
        <f>'Table 5 HDR 2010 (ammended)'!K55-'Table 5 HDR 2011'!K51</f>
        <v>-0.8999999999999999</v>
      </c>
      <c r="L55" s="47">
        <f>'Table 5 HDR 2010 (ammended)'!L55-'Table 5 HDR 2011'!M51</f>
        <v>-0.7200000000000002</v>
      </c>
      <c r="M55" s="47">
        <f>'Table 5 HDR 2010 (ammended)'!M55-'Table 5 HDR 2011'!N51</f>
        <v>-2.700000000000001</v>
      </c>
      <c r="N55" s="18"/>
      <c r="O55" s="18"/>
      <c r="P55" s="18"/>
      <c r="Q55" s="20"/>
      <c r="R55" s="20"/>
      <c r="S55" s="18"/>
      <c r="T55" s="18"/>
    </row>
    <row r="56" spans="1:20" ht="14.25">
      <c r="A56" s="1" t="s">
        <v>85</v>
      </c>
      <c r="B56" s="18" t="s">
        <v>35</v>
      </c>
      <c r="C56" s="18">
        <v>2003</v>
      </c>
      <c r="D56" s="47">
        <f>'Table 5 HDR 2010 (ammended)'!D56-'Table 5 HDR 2011'!D52</f>
        <v>33</v>
      </c>
      <c r="E56" s="29">
        <f>'Table 5 HDR 2010 (ammended)'!E56-'Table 5 HDR 2011'!E52</f>
        <v>0.263</v>
      </c>
      <c r="F56" s="47">
        <f>'Table 5 HDR 2010 (ammended)'!F56-'Table 5 HDR 2011'!F52</f>
        <v>52.2</v>
      </c>
      <c r="G56" s="47">
        <f>'Table 5 HDR 2010 (ammended)'!G56-'Table 5 HDR 2011'!G52</f>
        <v>2.799999999999997</v>
      </c>
      <c r="H56" s="47">
        <f>'Table 5 HDR 2010 (ammended)'!H56-'Table 5 HDR 2011'!H52</f>
        <v>19.4</v>
      </c>
      <c r="I56" s="47">
        <f>'Table 5 HDR 2010 (ammended)'!I56-'Table 5 HDR 2011'!I52</f>
        <v>10.399999999999999</v>
      </c>
      <c r="J56" s="47">
        <f>'Table 5 HDR 2010 (ammended)'!J56-'Table 5 HDR 2011'!J52</f>
        <v>28.7</v>
      </c>
      <c r="K56" s="47">
        <f>'Table 5 HDR 2010 (ammended)'!K56-'Table 5 HDR 2011'!K52</f>
        <v>77.900001</v>
      </c>
      <c r="L56" s="47">
        <f>'Table 5 HDR 2010 (ammended)'!L56-'Table 5 HDR 2011'!M52</f>
        <v>4.16</v>
      </c>
      <c r="M56" s="47">
        <f>'Table 5 HDR 2010 (ammended)'!M56-'Table 5 HDR 2011'!N52</f>
        <v>46.6</v>
      </c>
      <c r="N56" s="18"/>
      <c r="O56" s="18"/>
      <c r="P56" s="18"/>
      <c r="Q56" s="20"/>
      <c r="R56" s="20"/>
      <c r="S56" s="18"/>
      <c r="T56" s="18"/>
    </row>
    <row r="57" spans="1:20" ht="14.25">
      <c r="A57" s="1" t="s">
        <v>45</v>
      </c>
      <c r="B57" s="18" t="s">
        <v>11</v>
      </c>
      <c r="C57" s="18">
        <v>2006</v>
      </c>
      <c r="D57" s="47">
        <f>'Table 5 HDR 2010 (ammended)'!D57-'Table 5 HDR 2011'!D53</f>
        <v>-15</v>
      </c>
      <c r="E57" s="29">
        <f>'Table 5 HDR 2010 (ammended)'!E57-'Table 5 HDR 2011'!E53</f>
        <v>-0.034</v>
      </c>
      <c r="F57" s="47">
        <f>'Table 5 HDR 2010 (ammended)'!F57-'Table 5 HDR 2011'!F53</f>
        <v>-8.5</v>
      </c>
      <c r="G57" s="47">
        <f>'Table 5 HDR 2010 (ammended)'!G57-'Table 5 HDR 2011'!G53</f>
        <v>-0.7000000000000028</v>
      </c>
      <c r="H57" s="47">
        <f>'Table 5 HDR 2010 (ammended)'!H57-'Table 5 HDR 2011'!H53</f>
        <v>2.499999999999999</v>
      </c>
      <c r="I57" s="47">
        <f>'Table 5 HDR 2010 (ammended)'!I57-'Table 5 HDR 2011'!I53</f>
        <v>14</v>
      </c>
      <c r="J57" s="47">
        <f>'Table 5 HDR 2010 (ammended)'!J57-'Table 5 HDR 2011'!J53</f>
        <v>-10.3</v>
      </c>
      <c r="K57" s="47">
        <f>'Table 5 HDR 2010 (ammended)'!K57-'Table 5 HDR 2011'!K53</f>
        <v>-2.2000010000000003</v>
      </c>
      <c r="L57" s="47">
        <f>'Table 5 HDR 2010 (ammended)'!L57-'Table 5 HDR 2011'!M53</f>
        <v>-4.279999999999999</v>
      </c>
      <c r="M57" s="47">
        <f>'Table 5 HDR 2010 (ammended)'!M57-'Table 5 HDR 2011'!N53</f>
        <v>43.1</v>
      </c>
      <c r="N57" s="18"/>
      <c r="O57" s="18"/>
      <c r="P57" s="18"/>
      <c r="Q57" s="20"/>
      <c r="R57" s="20"/>
      <c r="S57" s="18"/>
      <c r="T57" s="18"/>
    </row>
    <row r="58" spans="1:20" ht="14.25">
      <c r="A58" s="1" t="s">
        <v>77</v>
      </c>
      <c r="B58" s="18" t="s">
        <v>11</v>
      </c>
      <c r="C58" s="18">
        <v>2006</v>
      </c>
      <c r="D58" s="47">
        <f>'Table 5 HDR 2010 (ammended)'!D58-'Table 5 HDR 2011'!D54</f>
        <v>23</v>
      </c>
      <c r="E58" s="29">
        <f>'Table 5 HDR 2010 (ammended)'!E58-'Table 5 HDR 2011'!E54</f>
        <v>0.21100000000000002</v>
      </c>
      <c r="F58" s="47">
        <f>'Table 5 HDR 2010 (ammended)'!F58-'Table 5 HDR 2011'!F54</f>
        <v>34.7</v>
      </c>
      <c r="G58" s="47">
        <f>'Table 5 HDR 2010 (ammended)'!G58-'Table 5 HDR 2011'!G54</f>
        <v>11.600000000000001</v>
      </c>
      <c r="H58" s="47">
        <f>'Table 5 HDR 2010 (ammended)'!H58-'Table 5 HDR 2011'!H54</f>
        <v>7.8</v>
      </c>
      <c r="I58" s="47">
        <f>'Table 5 HDR 2010 (ammended)'!I58-'Table 5 HDR 2011'!I54</f>
        <v>33</v>
      </c>
      <c r="J58" s="47">
        <f>'Table 5 HDR 2010 (ammended)'!J58-'Table 5 HDR 2011'!J54</f>
        <v>11</v>
      </c>
      <c r="K58" s="47">
        <f>'Table 5 HDR 2010 (ammended)'!K58-'Table 5 HDR 2011'!K54</f>
        <v>47.300000000000004</v>
      </c>
      <c r="L58" s="47">
        <f>'Table 5 HDR 2010 (ammended)'!L58-'Table 5 HDR 2011'!M54</f>
        <v>28.08</v>
      </c>
      <c r="M58" s="47">
        <f>'Table 5 HDR 2010 (ammended)'!M58-'Table 5 HDR 2011'!N54</f>
        <v>30.7</v>
      </c>
      <c r="N58" s="18"/>
      <c r="O58" s="18"/>
      <c r="P58" s="18"/>
      <c r="Q58" s="20"/>
      <c r="R58" s="20"/>
      <c r="S58" s="18"/>
      <c r="T58" s="18"/>
    </row>
    <row r="59" spans="1:20" ht="14.25">
      <c r="A59" s="62" t="s">
        <v>129</v>
      </c>
      <c r="B59" s="63" t="s">
        <v>10</v>
      </c>
      <c r="C59" s="63">
        <v>2003</v>
      </c>
      <c r="D59" s="64">
        <f>'Table 5 HDR 2010 (ammended)'!D59-'Table 5 HDR 2011'!D55</f>
        <v>-33</v>
      </c>
      <c r="E59" s="65">
        <f>'Table 5 HDR 2010 (ammended)'!E59-'Table 5 HDR 2011'!E55</f>
        <v>-0.053</v>
      </c>
      <c r="F59" s="64">
        <f>'Table 5 HDR 2010 (ammended)'!F59-'Table 5 HDR 2011'!F55</f>
        <v>-12.6</v>
      </c>
      <c r="G59" s="64">
        <f>'Table 5 HDR 2010 (ammended)'!G59-'Table 5 HDR 2011'!G55</f>
        <v>-3.3999999999999986</v>
      </c>
      <c r="H59" s="64">
        <f>'Table 5 HDR 2010 (ammended)'!H59-'Table 5 HDR 2011'!H55</f>
        <v>-14.3</v>
      </c>
      <c r="I59" s="64">
        <f>'Table 5 HDR 2010 (ammended)'!I59-'Table 5 HDR 2011'!I55</f>
        <v>-31.9</v>
      </c>
      <c r="J59" s="64">
        <f>'Table 5 HDR 2010 (ammended)'!J59-'Table 5 HDR 2011'!J55</f>
        <v>-18.4</v>
      </c>
      <c r="K59" s="64">
        <f>'Table 5 HDR 2010 (ammended)'!K59-'Table 5 HDR 2011'!K55</f>
        <v>-5.2</v>
      </c>
      <c r="L59" s="64">
        <f>'Table 5 HDR 2010 (ammended)'!L59-'Table 5 HDR 2011'!M55</f>
        <v>-2.0199999999999996</v>
      </c>
      <c r="M59" s="64">
        <f>'Table 5 HDR 2010 (ammended)'!M59-'Table 5 HDR 2011'!N55</f>
        <v>-17</v>
      </c>
      <c r="N59" s="18"/>
      <c r="O59" s="18"/>
      <c r="P59" s="18"/>
      <c r="Q59" s="20"/>
      <c r="R59" s="20"/>
      <c r="S59" s="18"/>
      <c r="T59" s="18"/>
    </row>
    <row r="60" spans="1:20" ht="14.25">
      <c r="A60" s="1" t="s">
        <v>75</v>
      </c>
      <c r="B60" s="18" t="s">
        <v>35</v>
      </c>
      <c r="C60" s="18">
        <v>2004</v>
      </c>
      <c r="D60" s="47">
        <f>'Table 5 HDR 2010 (ammended)'!D60-'Table 5 HDR 2011'!D56</f>
        <v>18</v>
      </c>
      <c r="E60" s="29">
        <f>'Table 5 HDR 2010 (ammended)'!E60-'Table 5 HDR 2011'!E56</f>
        <v>0.156</v>
      </c>
      <c r="F60" s="47">
        <f>'Table 5 HDR 2010 (ammended)'!F60-'Table 5 HDR 2011'!F56</f>
        <v>34.7</v>
      </c>
      <c r="G60" s="47">
        <f>'Table 5 HDR 2010 (ammended)'!G60-'Table 5 HDR 2011'!G56</f>
        <v>-1.6000000000000014</v>
      </c>
      <c r="H60" s="47">
        <f>'Table 5 HDR 2010 (ammended)'!H60-'Table 5 HDR 2011'!H56</f>
        <v>15</v>
      </c>
      <c r="I60" s="47">
        <f>'Table 5 HDR 2010 (ammended)'!I60-'Table 5 HDR 2011'!I56</f>
        <v>26.7</v>
      </c>
      <c r="J60" s="47">
        <f>'Table 5 HDR 2010 (ammended)'!J60-'Table 5 HDR 2011'!J56</f>
        <v>11.3</v>
      </c>
      <c r="K60" s="47">
        <f>'Table 5 HDR 2010 (ammended)'!K60-'Table 5 HDR 2011'!K56</f>
        <v>69.30000000000001</v>
      </c>
      <c r="L60" s="47">
        <f>'Table 5 HDR 2010 (ammended)'!L60-'Table 5 HDR 2011'!M56</f>
        <v>20.779999999999998</v>
      </c>
      <c r="M60" s="47">
        <f>'Table 5 HDR 2010 (ammended)'!M60-'Table 5 HDR 2011'!N56</f>
        <v>29.799999999999997</v>
      </c>
      <c r="N60" s="18"/>
      <c r="O60" s="18"/>
      <c r="P60" s="18"/>
      <c r="Q60" s="20"/>
      <c r="R60" s="20"/>
      <c r="S60" s="18"/>
      <c r="T60" s="18"/>
    </row>
    <row r="61" spans="1:20" ht="14.25">
      <c r="A61" s="1" t="s">
        <v>102</v>
      </c>
      <c r="B61" s="23" t="s">
        <v>35</v>
      </c>
      <c r="C61" s="23">
        <v>2007</v>
      </c>
      <c r="D61" s="47">
        <f>'Table 5 HDR 2010 (ammended)'!D61-'Table 5 HDR 2011'!D57</f>
        <v>47</v>
      </c>
      <c r="E61" s="29">
        <f>'Table 5 HDR 2010 (ammended)'!E61-'Table 5 HDR 2011'!E57</f>
        <v>0.42</v>
      </c>
      <c r="F61" s="47">
        <f>'Table 5 HDR 2010 (ammended)'!F61-'Table 5 HDR 2011'!F57</f>
        <v>70.60000000000001</v>
      </c>
      <c r="G61" s="47">
        <f>'Table 5 HDR 2010 (ammended)'!G61-'Table 5 HDR 2011'!G57</f>
        <v>9.200000000000003</v>
      </c>
      <c r="H61" s="47">
        <f>'Table 5 HDR 2010 (ammended)'!H61-'Table 5 HDR 2011'!H57</f>
        <v>-5.5</v>
      </c>
      <c r="I61" s="47">
        <f>'Table 5 HDR 2010 (ammended)'!I61-'Table 5 HDR 2011'!I57</f>
        <v>61.400000000000006</v>
      </c>
      <c r="J61" s="47">
        <f>'Table 5 HDR 2010 (ammended)'!J61-'Table 5 HDR 2011'!J57</f>
        <v>46.5</v>
      </c>
      <c r="K61" s="47">
        <f>'Table 5 HDR 2010 (ammended)'!K61-'Table 5 HDR 2011'!K57</f>
        <v>59.1</v>
      </c>
      <c r="L61" s="47">
        <f>'Table 5 HDR 2010 (ammended)'!L61-'Table 5 HDR 2011'!M57</f>
        <v>78.62</v>
      </c>
      <c r="M61" s="47">
        <f>'Table 5 HDR 2010 (ammended)'!M61-'Table 5 HDR 2011'!N57</f>
        <v>-35.1</v>
      </c>
      <c r="N61" s="23"/>
      <c r="O61" s="23"/>
      <c r="P61" s="23"/>
      <c r="Q61" s="32"/>
      <c r="R61" s="32"/>
      <c r="S61" s="23"/>
      <c r="T61" s="23"/>
    </row>
    <row r="62" spans="1:20" ht="14.25">
      <c r="A62" s="1" t="s">
        <v>36</v>
      </c>
      <c r="B62" s="23" t="s">
        <v>11</v>
      </c>
      <c r="C62" s="23">
        <v>2005</v>
      </c>
      <c r="D62" s="47">
        <f>'Table 5 HDR 2010 (ammended)'!D62-'Table 5 HDR 2011'!D58</f>
        <v>-31</v>
      </c>
      <c r="E62" s="29">
        <f>'Table 5 HDR 2010 (ammended)'!E62-'Table 5 HDR 2011'!E58</f>
        <v>-0.057</v>
      </c>
      <c r="F62" s="47">
        <f>'Table 5 HDR 2010 (ammended)'!F62-'Table 5 HDR 2011'!F58</f>
        <v>-13.9</v>
      </c>
      <c r="G62" s="47">
        <f>'Table 5 HDR 2010 (ammended)'!G62-'Table 5 HDR 2011'!G58</f>
        <v>-0.10000000000000142</v>
      </c>
      <c r="H62" s="47">
        <f>'Table 5 HDR 2010 (ammended)'!H62-'Table 5 HDR 2011'!H58</f>
        <v>-13.900000000000002</v>
      </c>
      <c r="I62" s="47">
        <f>'Table 5 HDR 2010 (ammended)'!I62-'Table 5 HDR 2011'!I58</f>
        <v>-0.8999999999999995</v>
      </c>
      <c r="J62" s="47">
        <f>'Table 5 HDR 2010 (ammended)'!J62-'Table 5 HDR 2011'!J58</f>
        <v>-11.8</v>
      </c>
      <c r="K62" s="47">
        <f>'Table 5 HDR 2010 (ammended)'!K62-'Table 5 HDR 2011'!K58</f>
        <v>-38.7</v>
      </c>
      <c r="L62" s="47">
        <f>'Table 5 HDR 2010 (ammended)'!L62-'Table 5 HDR 2011'!M58</f>
        <v>-20.38</v>
      </c>
      <c r="M62" s="47">
        <f>'Table 5 HDR 2010 (ammended)'!M62-'Table 5 HDR 2011'!N58</f>
        <v>-13.500000000000004</v>
      </c>
      <c r="N62" s="18"/>
      <c r="O62" s="18"/>
      <c r="P62" s="18"/>
      <c r="Q62" s="20"/>
      <c r="R62" s="20"/>
      <c r="S62" s="18"/>
      <c r="T62" s="18"/>
    </row>
    <row r="63" spans="1:20" ht="14.25">
      <c r="A63" s="1" t="s">
        <v>98</v>
      </c>
      <c r="B63" s="23" t="s">
        <v>35</v>
      </c>
      <c r="C63" s="23">
        <v>2004</v>
      </c>
      <c r="D63" s="47">
        <f>'Table 5 HDR 2010 (ammended)'!D63-'Table 5 HDR 2011'!D59</f>
        <v>41</v>
      </c>
      <c r="E63" s="29">
        <f>'Table 5 HDR 2010 (ammended)'!E63-'Table 5 HDR 2011'!E59</f>
        <v>0.345</v>
      </c>
      <c r="F63" s="47">
        <f>'Table 5 HDR 2010 (ammended)'!F63-'Table 5 HDR 2011'!F59</f>
        <v>53.4</v>
      </c>
      <c r="G63" s="47">
        <f>'Table 5 HDR 2010 (ammended)'!G63-'Table 5 HDR 2011'!G59</f>
        <v>18.5</v>
      </c>
      <c r="H63" s="47">
        <f>'Table 5 HDR 2010 (ammended)'!H63-'Table 5 HDR 2011'!H59</f>
        <v>-8.2</v>
      </c>
      <c r="I63" s="47">
        <f>'Table 5 HDR 2010 (ammended)'!I63-'Table 5 HDR 2011'!I59</f>
        <v>41.099999999999994</v>
      </c>
      <c r="J63" s="47">
        <f>'Table 5 HDR 2010 (ammended)'!J63-'Table 5 HDR 2011'!J59</f>
        <v>14</v>
      </c>
      <c r="K63" s="47">
        <f>'Table 5 HDR 2010 (ammended)'!K63-'Table 5 HDR 2011'!K59</f>
        <v>61.800000000000004</v>
      </c>
      <c r="L63" s="47">
        <f>'Table 5 HDR 2010 (ammended)'!L63-'Table 5 HDR 2011'!M59</f>
        <v>46.31</v>
      </c>
      <c r="M63" s="47">
        <f>'Table 5 HDR 2010 (ammended)'!M63-'Table 5 HDR 2011'!N59</f>
        <v>21.5</v>
      </c>
      <c r="N63" s="23"/>
      <c r="O63" s="23"/>
      <c r="P63" s="23"/>
      <c r="Q63" s="32"/>
      <c r="R63" s="32"/>
      <c r="S63" s="23"/>
      <c r="T63" s="23"/>
    </row>
    <row r="64" spans="1:20" ht="14.25">
      <c r="A64" s="1" t="s">
        <v>95</v>
      </c>
      <c r="B64" s="18" t="s">
        <v>35</v>
      </c>
      <c r="C64" s="18">
        <v>2004</v>
      </c>
      <c r="D64" s="47">
        <f>'Table 5 HDR 2010 (ammended)'!D64-'Table 5 HDR 2011'!D60</f>
        <v>36</v>
      </c>
      <c r="E64" s="29">
        <f>'Table 5 HDR 2010 (ammended)'!E64-'Table 5 HDR 2011'!E60</f>
        <v>0.3</v>
      </c>
      <c r="F64" s="47">
        <f>'Table 5 HDR 2010 (ammended)'!F64-'Table 5 HDR 2011'!F60</f>
        <v>54.599999999999994</v>
      </c>
      <c r="G64" s="47">
        <f>'Table 5 HDR 2010 (ammended)'!G64-'Table 5 HDR 2011'!G60</f>
        <v>6</v>
      </c>
      <c r="H64" s="47">
        <f>'Table 5 HDR 2010 (ammended)'!H64-'Table 5 HDR 2011'!H60</f>
        <v>1.3000000000000007</v>
      </c>
      <c r="I64" s="47">
        <f>'Table 5 HDR 2010 (ammended)'!I64-'Table 5 HDR 2011'!I60</f>
        <v>31.3</v>
      </c>
      <c r="J64" s="47">
        <f>'Table 5 HDR 2010 (ammended)'!J64-'Table 5 HDR 2011'!J60</f>
        <v>34.400000000000006</v>
      </c>
      <c r="K64" s="47">
        <f>'Table 5 HDR 2010 (ammended)'!K64-'Table 5 HDR 2011'!K60</f>
        <v>68.7</v>
      </c>
      <c r="L64" s="47">
        <f>'Table 5 HDR 2010 (ammended)'!L64-'Table 5 HDR 2011'!M60</f>
        <v>60.830000000000005</v>
      </c>
      <c r="M64" s="47">
        <f>'Table 5 HDR 2010 (ammended)'!M64-'Table 5 HDR 2011'!N60</f>
        <v>37.9</v>
      </c>
      <c r="N64" s="18"/>
      <c r="O64" s="18"/>
      <c r="P64" s="18"/>
      <c r="Q64" s="20"/>
      <c r="R64" s="20"/>
      <c r="S64" s="18"/>
      <c r="T64" s="18"/>
    </row>
    <row r="65" spans="1:20" ht="14.25">
      <c r="A65" s="1" t="s">
        <v>109</v>
      </c>
      <c r="B65" s="18" t="s">
        <v>35</v>
      </c>
      <c r="C65" s="18">
        <v>2006</v>
      </c>
      <c r="D65" s="47">
        <f>'Table 5 HDR 2010 (ammended)'!D65-'Table 5 HDR 2011'!D61</f>
        <v>50</v>
      </c>
      <c r="E65" s="29">
        <f>'Table 5 HDR 2010 (ammended)'!E65-'Table 5 HDR 2011'!E61</f>
        <v>0.4789999999999999</v>
      </c>
      <c r="F65" s="47">
        <f>'Table 5 HDR 2010 (ammended)'!F65-'Table 5 HDR 2011'!F61</f>
        <v>67.3</v>
      </c>
      <c r="G65" s="47">
        <f>'Table 5 HDR 2010 (ammended)'!G65-'Table 5 HDR 2011'!G61</f>
        <v>21.6</v>
      </c>
      <c r="H65" s="47">
        <f>'Table 5 HDR 2010 (ammended)'!H65-'Table 5 HDR 2011'!H61</f>
        <v>-9.8</v>
      </c>
      <c r="I65" s="47">
        <f>'Table 5 HDR 2010 (ammended)'!I65-'Table 5 HDR 2011'!I61</f>
        <v>72.6</v>
      </c>
      <c r="J65" s="47">
        <f>'Table 5 HDR 2010 (ammended)'!J65-'Table 5 HDR 2011'!J61</f>
        <v>51.199999999999996</v>
      </c>
      <c r="K65" s="47">
        <f>'Table 5 HDR 2010 (ammended)'!K65-'Table 5 HDR 2011'!K61</f>
        <v>48.599999999999994</v>
      </c>
      <c r="L65" s="47">
        <f>'Table 5 HDR 2010 (ammended)'!L65-'Table 5 HDR 2011'!M61</f>
        <v>45.5</v>
      </c>
      <c r="M65" s="47">
        <f>'Table 5 HDR 2010 (ammended)'!M65-'Table 5 HDR 2011'!N61</f>
        <v>-34.8</v>
      </c>
      <c r="N65" s="18"/>
      <c r="O65" s="18"/>
      <c r="P65" s="18"/>
      <c r="Q65" s="20"/>
      <c r="R65" s="20"/>
      <c r="S65" s="18"/>
      <c r="T65" s="18"/>
    </row>
    <row r="66" spans="1:20" ht="14.25">
      <c r="A66" s="1" t="s">
        <v>133</v>
      </c>
      <c r="B66" s="18" t="s">
        <v>11</v>
      </c>
      <c r="C66" s="18">
        <v>2007</v>
      </c>
      <c r="D66" s="47">
        <f>'Table 5 HDR 2010 (ammended)'!D66-'Table 5 HDR 2011'!D62</f>
        <v>29</v>
      </c>
      <c r="E66" s="29">
        <f>'Table 5 HDR 2010 (ammended)'!E66-'Table 5 HDR 2011'!E62</f>
        <v>0.263</v>
      </c>
      <c r="F66" s="47">
        <f>'Table 5 HDR 2010 (ammended)'!F66-'Table 5 HDR 2011'!F62</f>
        <v>41.300000000000004</v>
      </c>
      <c r="G66" s="47">
        <f>'Table 5 HDR 2010 (ammended)'!G66-'Table 5 HDR 2011'!G62</f>
        <v>13.399999999999999</v>
      </c>
      <c r="H66" s="47">
        <f>'Table 5 HDR 2010 (ammended)'!H66-'Table 5 HDR 2011'!H62</f>
        <v>-6.500000000000002</v>
      </c>
      <c r="I66" s="47">
        <f>'Table 5 HDR 2010 (ammended)'!I66-'Table 5 HDR 2011'!I62</f>
        <v>42</v>
      </c>
      <c r="J66" s="47">
        <f>'Table 5 HDR 2010 (ammended)'!J66-'Table 5 HDR 2011'!J62</f>
        <v>18.1</v>
      </c>
      <c r="K66" s="47">
        <f>'Table 5 HDR 2010 (ammended)'!K66-'Table 5 HDR 2011'!K62</f>
        <v>35.699999999999996</v>
      </c>
      <c r="L66" s="47">
        <f>'Table 5 HDR 2010 (ammended)'!L66-'Table 5 HDR 2011'!M62</f>
        <v>7.229999999999999</v>
      </c>
      <c r="M66" s="47">
        <f>'Table 5 HDR 2010 (ammended)'!M66-'Table 5 HDR 2011'!N62</f>
        <v>-13.800000000000004</v>
      </c>
      <c r="N66" s="18"/>
      <c r="O66" s="18"/>
      <c r="P66" s="18"/>
      <c r="Q66" s="20"/>
      <c r="R66" s="20"/>
      <c r="S66" s="18"/>
      <c r="T66" s="18"/>
    </row>
    <row r="67" spans="1:20" ht="14.25">
      <c r="A67" s="1" t="s">
        <v>43</v>
      </c>
      <c r="B67" s="18" t="s">
        <v>44</v>
      </c>
      <c r="C67" s="18">
        <v>2006</v>
      </c>
      <c r="D67" s="47">
        <f>'Table 5 HDR 2010 (ammended)'!D67-'Table 5 HDR 2011'!D63</f>
        <v>-28</v>
      </c>
      <c r="E67" s="29">
        <f>'Table 5 HDR 2010 (ammended)'!E67-'Table 5 HDR 2011'!E63</f>
        <v>-0.08</v>
      </c>
      <c r="F67" s="47">
        <f>'Table 5 HDR 2010 (ammended)'!F67-'Table 5 HDR 2011'!F63</f>
        <v>-16.8</v>
      </c>
      <c r="G67" s="47">
        <f>'Table 5 HDR 2010 (ammended)'!G67-'Table 5 HDR 2011'!G63</f>
        <v>-7</v>
      </c>
      <c r="H67" s="47">
        <f>'Table 5 HDR 2010 (ammended)'!H67-'Table 5 HDR 2011'!H63</f>
        <v>-6.3999999999999995</v>
      </c>
      <c r="I67" s="47">
        <f>'Table 5 HDR 2010 (ammended)'!I67-'Table 5 HDR 2011'!I63</f>
        <v>-2.5</v>
      </c>
      <c r="J67" s="47">
        <f>'Table 5 HDR 2010 (ammended)'!J67-'Table 5 HDR 2011'!J63</f>
        <v>-5.200000000000001</v>
      </c>
      <c r="K67" s="47">
        <f>'Table 5 HDR 2010 (ammended)'!K67-'Table 5 HDR 2011'!K63</f>
        <v>-24.5</v>
      </c>
      <c r="L67" s="47">
        <f>'Table 5 HDR 2010 (ammended)'!L67-'Table 5 HDR 2011'!M63</f>
        <v>-14.73</v>
      </c>
      <c r="M67" s="47">
        <f>'Table 5 HDR 2010 (ammended)'!M67-'Table 5 HDR 2011'!N63</f>
        <v>33.7</v>
      </c>
      <c r="N67" s="18"/>
      <c r="O67" s="18"/>
      <c r="P67" s="18"/>
      <c r="Q67" s="20"/>
      <c r="R67" s="20"/>
      <c r="S67" s="18"/>
      <c r="T67" s="18"/>
    </row>
    <row r="68" spans="1:20" ht="14.25">
      <c r="A68" s="62" t="s">
        <v>38</v>
      </c>
      <c r="B68" s="63" t="s">
        <v>35</v>
      </c>
      <c r="C68" s="63">
        <v>2005</v>
      </c>
      <c r="D68" s="64">
        <f>'Table 5 HDR 2010 (ammended)'!D68-'Table 5 HDR 2011'!D64</f>
        <v>-39</v>
      </c>
      <c r="E68" s="65">
        <f>'Table 5 HDR 2010 (ammended)'!E68-'Table 5 HDR 2011'!E64</f>
        <v>-0.11199999999999999</v>
      </c>
      <c r="F68" s="64">
        <f>'Table 5 HDR 2010 (ammended)'!F68-'Table 5 HDR 2011'!F64</f>
        <v>-25.2</v>
      </c>
      <c r="G68" s="64">
        <f>'Table 5 HDR 2010 (ammended)'!G68-'Table 5 HDR 2011'!G64</f>
        <v>-6.600000000000001</v>
      </c>
      <c r="H68" s="64">
        <f>'Table 5 HDR 2010 (ammended)'!H68-'Table 5 HDR 2011'!H64</f>
        <v>-10.399999999999999</v>
      </c>
      <c r="I68" s="64">
        <f>'Table 5 HDR 2010 (ammended)'!I68-'Table 5 HDR 2011'!I64</f>
        <v>-34.1</v>
      </c>
      <c r="J68" s="64">
        <f>'Table 5 HDR 2010 (ammended)'!J68-'Table 5 HDR 2011'!J64</f>
        <v>-11.1</v>
      </c>
      <c r="K68" s="64">
        <f>'Table 5 HDR 2010 (ammended)'!K68-'Table 5 HDR 2011'!K64</f>
        <v>-24</v>
      </c>
      <c r="L68" s="64">
        <f>'Table 5 HDR 2010 (ammended)'!L68-'Table 5 HDR 2011'!M64</f>
        <v>-23.830000000000002</v>
      </c>
      <c r="M68" s="64">
        <f>'Table 5 HDR 2010 (ammended)'!M68-'Table 5 HDR 2011'!N64</f>
        <v>25.3</v>
      </c>
      <c r="N68" s="18"/>
      <c r="O68" s="18"/>
      <c r="P68" s="18"/>
      <c r="Q68" s="20"/>
      <c r="R68" s="20"/>
      <c r="S68" s="18"/>
      <c r="T68" s="18"/>
    </row>
    <row r="69" spans="1:20" ht="14.25">
      <c r="A69" s="1" t="s">
        <v>59</v>
      </c>
      <c r="B69" s="18" t="s">
        <v>11</v>
      </c>
      <c r="C69" s="18">
        <v>2005</v>
      </c>
      <c r="D69" s="47">
        <f>'Table 5 HDR 2010 (ammended)'!D69-'Table 5 HDR 2011'!D65</f>
        <v>-10</v>
      </c>
      <c r="E69" s="29">
        <f>'Table 5 HDR 2010 (ammended)'!E69-'Table 5 HDR 2011'!E65</f>
        <v>-0.062</v>
      </c>
      <c r="F69" s="47">
        <f>'Table 5 HDR 2010 (ammended)'!F69-'Table 5 HDR 2011'!F65</f>
        <v>-10.099999999999998</v>
      </c>
      <c r="G69" s="47">
        <f>'Table 5 HDR 2010 (ammended)'!G69-'Table 5 HDR 2011'!G65</f>
        <v>-8.100000000000001</v>
      </c>
      <c r="H69" s="47">
        <f>'Table 5 HDR 2010 (ammended)'!H69-'Table 5 HDR 2011'!H65</f>
        <v>10.8</v>
      </c>
      <c r="I69" s="47">
        <f>'Table 5 HDR 2010 (ammended)'!I69-'Table 5 HDR 2011'!I65</f>
        <v>-20</v>
      </c>
      <c r="J69" s="47">
        <f>'Table 5 HDR 2010 (ammended)'!J69-'Table 5 HDR 2011'!J65</f>
        <v>4</v>
      </c>
      <c r="K69" s="47">
        <f>'Table 5 HDR 2010 (ammended)'!K69-'Table 5 HDR 2011'!K65</f>
        <v>-0.8999999999999986</v>
      </c>
      <c r="L69" s="47">
        <f>'Table 5 HDR 2010 (ammended)'!L69-'Table 5 HDR 2011'!M65</f>
        <v>-14.720000000000002</v>
      </c>
      <c r="M69" s="47">
        <f>'Table 5 HDR 2010 (ammended)'!M69-'Table 5 HDR 2011'!N65</f>
        <v>-14.899999999999999</v>
      </c>
      <c r="N69" s="18"/>
      <c r="O69" s="18"/>
      <c r="P69" s="18"/>
      <c r="Q69" s="20"/>
      <c r="R69" s="20"/>
      <c r="S69" s="18"/>
      <c r="T69" s="18"/>
    </row>
    <row r="70" spans="1:20" ht="14.25">
      <c r="A70" s="1" t="s">
        <v>32</v>
      </c>
      <c r="B70" s="18" t="s">
        <v>11</v>
      </c>
      <c r="C70" s="18">
        <v>2005</v>
      </c>
      <c r="D70" s="47">
        <f>'Table 5 HDR 2010 (ammended)'!D70-'Table 5 HDR 2011'!D66</f>
        <v>-42</v>
      </c>
      <c r="E70" s="29">
        <f>'Table 5 HDR 2010 (ammended)'!E70-'Table 5 HDR 2011'!E66</f>
        <v>-0.123</v>
      </c>
      <c r="F70" s="47">
        <f>'Table 5 HDR 2010 (ammended)'!F70-'Table 5 HDR 2011'!F66</f>
        <v>-28.6</v>
      </c>
      <c r="G70" s="47">
        <f>'Table 5 HDR 2010 (ammended)'!G70-'Table 5 HDR 2011'!G66</f>
        <v>-1.1000000000000014</v>
      </c>
      <c r="H70" s="47">
        <f>'Table 5 HDR 2010 (ammended)'!H70-'Table 5 HDR 2011'!H66</f>
        <v>-31.6</v>
      </c>
      <c r="I70" s="47">
        <f>'Table 5 HDR 2010 (ammended)'!I70-'Table 5 HDR 2011'!I66</f>
        <v>-20.8</v>
      </c>
      <c r="J70" s="47">
        <f>'Table 5 HDR 2010 (ammended)'!J70-'Table 5 HDR 2011'!J66</f>
        <v>-13.7</v>
      </c>
      <c r="K70" s="47">
        <f>'Table 5 HDR 2010 (ammended)'!K70-'Table 5 HDR 2011'!K66</f>
        <v>-70.8</v>
      </c>
      <c r="L70" s="47">
        <f>'Table 5 HDR 2010 (ammended)'!L70-'Table 5 HDR 2011'!M66</f>
        <v>2</v>
      </c>
      <c r="M70" s="47">
        <f>'Table 5 HDR 2010 (ammended)'!M70-'Table 5 HDR 2011'!N66</f>
        <v>0</v>
      </c>
      <c r="N70" s="18"/>
      <c r="O70" s="18"/>
      <c r="P70" s="18"/>
      <c r="Q70" s="20"/>
      <c r="R70" s="20"/>
      <c r="S70" s="18"/>
      <c r="T70" s="18"/>
    </row>
    <row r="71" spans="1:20" ht="14.25">
      <c r="A71" s="12" t="s">
        <v>67</v>
      </c>
      <c r="B71" s="18" t="s">
        <v>35</v>
      </c>
      <c r="C71" s="18">
        <v>2004</v>
      </c>
      <c r="D71" s="47">
        <f>'Table 5 HDR 2010 (ammended)'!D71-'Table 5 HDR 2011'!D67</f>
        <v>-3</v>
      </c>
      <c r="E71" s="29">
        <f>'Table 5 HDR 2010 (ammended)'!E71-'Table 5 HDR 2011'!E67</f>
        <v>0</v>
      </c>
      <c r="F71" s="47">
        <f>'Table 5 HDR 2010 (ammended)'!F71-'Table 5 HDR 2011'!F67</f>
        <v>-0.8000000000000007</v>
      </c>
      <c r="G71" s="47">
        <f>'Table 5 HDR 2010 (ammended)'!G71-'Table 5 HDR 2011'!G67</f>
        <v>1.5</v>
      </c>
      <c r="H71" s="47">
        <f>'Table 5 HDR 2010 (ammended)'!H71-'Table 5 HDR 2011'!H67</f>
        <v>-4.700000000000001</v>
      </c>
      <c r="I71" s="47">
        <f>'Table 5 HDR 2010 (ammended)'!I71-'Table 5 HDR 2011'!I67</f>
        <v>-3</v>
      </c>
      <c r="J71" s="47">
        <f>'Table 5 HDR 2010 (ammended)'!J71-'Table 5 HDR 2011'!J67</f>
        <v>5.899999999999999</v>
      </c>
      <c r="K71" s="47">
        <f>'Table 5 HDR 2010 (ammended)'!K71-'Table 5 HDR 2011'!K67</f>
        <v>-6.700000000000003</v>
      </c>
      <c r="L71" s="47">
        <f>'Table 5 HDR 2010 (ammended)'!L71-'Table 5 HDR 2011'!M67</f>
        <v>-16.34</v>
      </c>
      <c r="M71" s="47">
        <f>'Table 5 HDR 2010 (ammended)'!M71-'Table 5 HDR 2011'!N67</f>
        <v>0</v>
      </c>
      <c r="N71" s="18"/>
      <c r="O71" s="18"/>
      <c r="P71" s="18"/>
      <c r="Q71" s="20"/>
      <c r="R71" s="20"/>
      <c r="S71" s="18"/>
      <c r="T71" s="18"/>
    </row>
    <row r="72" spans="1:20" ht="14.25">
      <c r="A72" s="1" t="s">
        <v>101</v>
      </c>
      <c r="B72" s="18" t="s">
        <v>35</v>
      </c>
      <c r="C72" s="18">
        <v>2003</v>
      </c>
      <c r="D72" s="47">
        <f>'Table 5 HDR 2010 (ammended)'!D72-'Table 5 HDR 2011'!D68</f>
        <v>35</v>
      </c>
      <c r="E72" s="29">
        <f>'Table 5 HDR 2010 (ammended)'!E72-'Table 5 HDR 2011'!E68</f>
        <v>0.34199999999999997</v>
      </c>
      <c r="F72" s="47">
        <f>'Table 5 HDR 2010 (ammended)'!F72-'Table 5 HDR 2011'!F68</f>
        <v>51.3</v>
      </c>
      <c r="G72" s="47">
        <f>'Table 5 HDR 2010 (ammended)'!G72-'Table 5 HDR 2011'!G68</f>
        <v>11.400000000000006</v>
      </c>
      <c r="H72" s="47">
        <f>'Table 5 HDR 2010 (ammended)'!H72-'Table 5 HDR 2011'!H68</f>
        <v>-1.5999999999999996</v>
      </c>
      <c r="I72" s="47">
        <f>'Table 5 HDR 2010 (ammended)'!I72-'Table 5 HDR 2011'!I68</f>
        <v>32.8</v>
      </c>
      <c r="J72" s="47">
        <f>'Table 5 HDR 2010 (ammended)'!J72-'Table 5 HDR 2011'!J68</f>
        <v>21.200000000000003</v>
      </c>
      <c r="K72" s="47">
        <f>'Table 5 HDR 2010 (ammended)'!K72-'Table 5 HDR 2011'!K68</f>
        <v>65</v>
      </c>
      <c r="L72" s="47">
        <f>'Table 5 HDR 2010 (ammended)'!L72-'Table 5 HDR 2011'!M68</f>
        <v>72.2</v>
      </c>
      <c r="M72" s="47">
        <f>'Table 5 HDR 2010 (ammended)'!M72-'Table 5 HDR 2011'!N68</f>
        <v>46.2</v>
      </c>
      <c r="N72" s="18"/>
      <c r="O72" s="18"/>
      <c r="P72" s="18"/>
      <c r="Q72" s="20"/>
      <c r="R72" s="20"/>
      <c r="S72" s="18"/>
      <c r="T72" s="18"/>
    </row>
    <row r="73" spans="1:20" ht="14.25">
      <c r="A73" s="62" t="s">
        <v>64</v>
      </c>
      <c r="B73" s="63" t="s">
        <v>11</v>
      </c>
      <c r="C73" s="63">
        <v>2000</v>
      </c>
      <c r="D73" s="64">
        <f>'Table 5 HDR 2010 (ammended)'!D73-'Table 5 HDR 2011'!D69</f>
        <v>-3</v>
      </c>
      <c r="E73" s="65">
        <f>'Table 5 HDR 2010 (ammended)'!E73-'Table 5 HDR 2011'!E69</f>
        <v>0.013999999999999985</v>
      </c>
      <c r="F73" s="64">
        <f>'Table 5 HDR 2010 (ammended)'!F73-'Table 5 HDR 2011'!F69</f>
        <v>1.6999999999999993</v>
      </c>
      <c r="G73" s="64">
        <f>'Table 5 HDR 2010 (ammended)'!G73-'Table 5 HDR 2011'!G69</f>
        <v>1.8999999999999986</v>
      </c>
      <c r="H73" s="64">
        <f>'Table 5 HDR 2010 (ammended)'!H73-'Table 5 HDR 2011'!H69</f>
        <v>-7.999999999999998</v>
      </c>
      <c r="I73" s="64">
        <f>'Table 5 HDR 2010 (ammended)'!I73-'Table 5 HDR 2011'!I69</f>
        <v>8.600000000000001</v>
      </c>
      <c r="J73" s="64">
        <f>'Table 5 HDR 2010 (ammended)'!J73-'Table 5 HDR 2011'!J69</f>
        <v>-6.199999999999999</v>
      </c>
      <c r="K73" s="64">
        <f>'Table 5 HDR 2010 (ammended)'!K73-'Table 5 HDR 2011'!K69</f>
        <v>-34.599999999999994</v>
      </c>
      <c r="L73" s="64">
        <f>'Table 5 HDR 2010 (ammended)'!L73-'Table 5 HDR 2011'!M69</f>
        <v>-29.99</v>
      </c>
      <c r="M73" s="64">
        <f>'Table 5 HDR 2010 (ammended)'!M73-'Table 5 HDR 2011'!N69</f>
        <v>3.5</v>
      </c>
      <c r="N73" s="18"/>
      <c r="O73" s="18"/>
      <c r="P73" s="18"/>
      <c r="Q73" s="20"/>
      <c r="R73" s="20"/>
      <c r="S73" s="18"/>
      <c r="T73" s="18"/>
    </row>
    <row r="74" spans="1:20" ht="14.25">
      <c r="A74" s="1" t="s">
        <v>73</v>
      </c>
      <c r="B74" s="18" t="s">
        <v>35</v>
      </c>
      <c r="C74" s="18">
        <v>2007</v>
      </c>
      <c r="D74" s="47">
        <f>'Table 5 HDR 2010 (ammended)'!D74-'Table 5 HDR 2011'!D70</f>
        <v>2</v>
      </c>
      <c r="E74" s="29">
        <f>'Table 5 HDR 2010 (ammended)'!E74-'Table 5 HDR 2011'!E70</f>
        <v>0.033</v>
      </c>
      <c r="F74" s="47">
        <f>'Table 5 HDR 2010 (ammended)'!F74-'Table 5 HDR 2011'!F70</f>
        <v>7.800000000000001</v>
      </c>
      <c r="G74" s="47">
        <f>'Table 5 HDR 2010 (ammended)'!G74-'Table 5 HDR 2011'!G70</f>
        <v>-1.0999999999999943</v>
      </c>
      <c r="H74" s="47">
        <f>'Table 5 HDR 2010 (ammended)'!H74-'Table 5 HDR 2011'!H70</f>
        <v>9.999999999999998</v>
      </c>
      <c r="I74" s="47">
        <f>'Table 5 HDR 2010 (ammended)'!I74-'Table 5 HDR 2011'!I70</f>
        <v>-16.700000000000003</v>
      </c>
      <c r="J74" s="47">
        <f>'Table 5 HDR 2010 (ammended)'!J74-'Table 5 HDR 2011'!J70</f>
        <v>25.500000000000004</v>
      </c>
      <c r="K74" s="47">
        <f>'Table 5 HDR 2010 (ammended)'!K74-'Table 5 HDR 2011'!K70</f>
        <v>38</v>
      </c>
      <c r="L74" s="47">
        <f>'Table 5 HDR 2010 (ammended)'!L74-'Table 5 HDR 2011'!M70</f>
        <v>0</v>
      </c>
      <c r="M74" s="47">
        <f>'Table 5 HDR 2010 (ammended)'!M74-'Table 5 HDR 2011'!N70</f>
        <v>0</v>
      </c>
      <c r="N74" s="18"/>
      <c r="O74" s="18"/>
      <c r="P74" s="18"/>
      <c r="Q74" s="20"/>
      <c r="R74" s="20"/>
      <c r="S74" s="18"/>
      <c r="T74" s="18"/>
    </row>
    <row r="75" spans="1:20" ht="14.25">
      <c r="A75" s="1" t="s">
        <v>91</v>
      </c>
      <c r="B75" s="18" t="s">
        <v>35</v>
      </c>
      <c r="C75" s="18">
        <v>2006</v>
      </c>
      <c r="D75" s="47">
        <f>'Table 5 HDR 2010 (ammended)'!D75-'Table 5 HDR 2011'!D71</f>
        <v>19</v>
      </c>
      <c r="E75" s="29">
        <f>'Table 5 HDR 2010 (ammended)'!E75-'Table 5 HDR 2011'!E71</f>
        <v>0.19399999999999998</v>
      </c>
      <c r="F75" s="47">
        <f>'Table 5 HDR 2010 (ammended)'!F75-'Table 5 HDR 2011'!F71</f>
        <v>29.300000000000004</v>
      </c>
      <c r="G75" s="47">
        <f>'Table 5 HDR 2010 (ammended)'!G75-'Table 5 HDR 2011'!G71</f>
        <v>9.899999999999999</v>
      </c>
      <c r="H75" s="47">
        <f>'Table 5 HDR 2010 (ammended)'!H75-'Table 5 HDR 2011'!H71</f>
        <v>-11.9</v>
      </c>
      <c r="I75" s="47">
        <f>'Table 5 HDR 2010 (ammended)'!I75-'Table 5 HDR 2011'!I71</f>
        <v>17.2</v>
      </c>
      <c r="J75" s="47">
        <f>'Table 5 HDR 2010 (ammended)'!J75-'Table 5 HDR 2011'!J71</f>
        <v>37.8</v>
      </c>
      <c r="K75" s="47">
        <f>'Table 5 HDR 2010 (ammended)'!K75-'Table 5 HDR 2011'!K71</f>
        <v>8.299999999999997</v>
      </c>
      <c r="L75" s="47">
        <f>'Table 5 HDR 2010 (ammended)'!L75-'Table 5 HDR 2011'!M71</f>
        <v>11.690000000000005</v>
      </c>
      <c r="M75" s="47">
        <f>'Table 5 HDR 2010 (ammended)'!M75-'Table 5 HDR 2011'!N71</f>
        <v>-25.8</v>
      </c>
      <c r="N75" s="18"/>
      <c r="O75" s="18"/>
      <c r="P75" s="18"/>
      <c r="Q75" s="20"/>
      <c r="R75" s="20"/>
      <c r="S75" s="18"/>
      <c r="T75" s="18"/>
    </row>
    <row r="76" spans="1:20" ht="14.25">
      <c r="A76" s="1" t="s">
        <v>74</v>
      </c>
      <c r="B76" s="18" t="s">
        <v>35</v>
      </c>
      <c r="C76" s="18">
        <v>2001</v>
      </c>
      <c r="D76" s="47">
        <f>'Table 5 HDR 2010 (ammended)'!D76-'Table 5 HDR 2011'!D72</f>
        <v>1</v>
      </c>
      <c r="E76" s="29">
        <f>'Table 5 HDR 2010 (ammended)'!E76-'Table 5 HDR 2011'!E72</f>
        <v>0.05299999999999999</v>
      </c>
      <c r="F76" s="47">
        <f>'Table 5 HDR 2010 (ammended)'!F76-'Table 5 HDR 2011'!F72</f>
        <v>5.400000000000006</v>
      </c>
      <c r="G76" s="47">
        <f>'Table 5 HDR 2010 (ammended)'!G76-'Table 5 HDR 2011'!G72</f>
        <v>7.100000000000001</v>
      </c>
      <c r="H76" s="47">
        <f>'Table 5 HDR 2010 (ammended)'!H76-'Table 5 HDR 2011'!H72</f>
        <v>-8.8</v>
      </c>
      <c r="I76" s="47">
        <f>'Table 5 HDR 2010 (ammended)'!I76-'Table 5 HDR 2011'!I72</f>
        <v>4.699999999999999</v>
      </c>
      <c r="J76" s="47">
        <f>'Table 5 HDR 2010 (ammended)'!J76-'Table 5 HDR 2011'!J72</f>
        <v>-7.100000000000001</v>
      </c>
      <c r="K76" s="47">
        <f>'Table 5 HDR 2010 (ammended)'!K76-'Table 5 HDR 2011'!K72</f>
        <v>9.399999999999999</v>
      </c>
      <c r="L76" s="47">
        <f>'Table 5 HDR 2010 (ammended)'!L76-'Table 5 HDR 2011'!M72</f>
        <v>-12.82</v>
      </c>
      <c r="M76" s="47">
        <f>'Table 5 HDR 2010 (ammended)'!M76-'Table 5 HDR 2011'!N72</f>
        <v>-8</v>
      </c>
      <c r="N76" s="18"/>
      <c r="O76" s="18"/>
      <c r="P76" s="18"/>
      <c r="Q76" s="20"/>
      <c r="R76" s="20"/>
      <c r="S76" s="18"/>
      <c r="T76" s="18"/>
    </row>
    <row r="77" spans="1:20" ht="14.25">
      <c r="A77" s="1" t="s">
        <v>111</v>
      </c>
      <c r="B77" s="18" t="s">
        <v>35</v>
      </c>
      <c r="C77" s="18">
        <v>2006</v>
      </c>
      <c r="D77" s="47">
        <f>'Table 5 HDR 2010 (ammended)'!D77-'Table 5 HDR 2011'!D73</f>
        <v>40</v>
      </c>
      <c r="E77" s="29">
        <f>'Table 5 HDR 2010 (ammended)'!E77-'Table 5 HDR 2011'!E73</f>
        <v>0.483</v>
      </c>
      <c r="F77" s="47">
        <f>'Table 5 HDR 2010 (ammended)'!F77-'Table 5 HDR 2011'!F73</f>
        <v>60.2</v>
      </c>
      <c r="G77" s="47">
        <f>'Table 5 HDR 2010 (ammended)'!G77-'Table 5 HDR 2011'!G73</f>
        <v>20.4</v>
      </c>
      <c r="H77" s="47">
        <f>'Table 5 HDR 2010 (ammended)'!H77-'Table 5 HDR 2011'!H73</f>
        <v>-18</v>
      </c>
      <c r="I77" s="47">
        <f>'Table 5 HDR 2010 (ammended)'!I77-'Table 5 HDR 2011'!I73</f>
        <v>40.49999999999999</v>
      </c>
      <c r="J77" s="47">
        <f>'Table 5 HDR 2010 (ammended)'!J77-'Table 5 HDR 2011'!J73</f>
        <v>43.800000000000004</v>
      </c>
      <c r="K77" s="47">
        <f>'Table 5 HDR 2010 (ammended)'!K77-'Table 5 HDR 2011'!K73</f>
        <v>62.4</v>
      </c>
      <c r="L77" s="47">
        <f>'Table 5 HDR 2010 (ammended)'!L77-'Table 5 HDR 2011'!M73</f>
        <v>42.650000000000006</v>
      </c>
      <c r="M77" s="47">
        <f>'Table 5 HDR 2010 (ammended)'!M77-'Table 5 HDR 2011'!N73</f>
        <v>-60</v>
      </c>
      <c r="N77" s="18"/>
      <c r="O77" s="18"/>
      <c r="P77" s="18"/>
      <c r="Q77" s="20"/>
      <c r="R77" s="20"/>
      <c r="S77" s="18"/>
      <c r="T77" s="18"/>
    </row>
    <row r="78" spans="1:20" ht="14.25">
      <c r="A78" s="1" t="s">
        <v>93</v>
      </c>
      <c r="B78" s="18" t="s">
        <v>35</v>
      </c>
      <c r="C78" s="18">
        <v>2003</v>
      </c>
      <c r="D78" s="47">
        <f>'Table 5 HDR 2010 (ammended)'!D78-'Table 5 HDR 2011'!D74</f>
        <v>20</v>
      </c>
      <c r="E78" s="29">
        <f>'Table 5 HDR 2010 (ammended)'!E78-'Table 5 HDR 2011'!E74</f>
        <v>0.207</v>
      </c>
      <c r="F78" s="47">
        <f>'Table 5 HDR 2010 (ammended)'!F78-'Table 5 HDR 2011'!F74</f>
        <v>28.1</v>
      </c>
      <c r="G78" s="47">
        <f>'Table 5 HDR 2010 (ammended)'!G78-'Table 5 HDR 2011'!G74</f>
        <v>12.399999999999999</v>
      </c>
      <c r="H78" s="47">
        <f>'Table 5 HDR 2010 (ammended)'!H78-'Table 5 HDR 2011'!H74</f>
        <v>-6.699999999999999</v>
      </c>
      <c r="I78" s="47">
        <f>'Table 5 HDR 2010 (ammended)'!I78-'Table 5 HDR 2011'!I74</f>
        <v>23.2</v>
      </c>
      <c r="J78" s="47">
        <f>'Table 5 HDR 2010 (ammended)'!J78-'Table 5 HDR 2011'!J74</f>
        <v>24.1</v>
      </c>
      <c r="K78" s="47">
        <f>'Table 5 HDR 2010 (ammended)'!K78-'Table 5 HDR 2011'!K74</f>
        <v>37.3</v>
      </c>
      <c r="L78" s="47">
        <f>'Table 5 HDR 2010 (ammended)'!L78-'Table 5 HDR 2011'!M74</f>
        <v>59.56</v>
      </c>
      <c r="M78" s="47">
        <f>'Table 5 HDR 2010 (ammended)'!M78-'Table 5 HDR 2011'!N74</f>
        <v>-32.7</v>
      </c>
      <c r="N78" s="18"/>
      <c r="O78" s="18"/>
      <c r="P78" s="18"/>
      <c r="Q78" s="20"/>
      <c r="R78" s="20"/>
      <c r="S78" s="18"/>
      <c r="T78" s="18"/>
    </row>
    <row r="79" spans="1:20" ht="14.25">
      <c r="A79" s="1" t="s">
        <v>25</v>
      </c>
      <c r="B79" s="18" t="s">
        <v>11</v>
      </c>
      <c r="C79" s="18">
        <v>2006</v>
      </c>
      <c r="D79" s="47">
        <f>'Table 5 HDR 2010 (ammended)'!D79-'Table 5 HDR 2011'!D75</f>
        <v>-60</v>
      </c>
      <c r="E79" s="29">
        <f>'Table 5 HDR 2010 (ammended)'!E79-'Table 5 HDR 2011'!E75</f>
        <v>-0.17099999999999999</v>
      </c>
      <c r="F79" s="47">
        <f>'Table 5 HDR 2010 (ammended)'!F79-'Table 5 HDR 2011'!F75</f>
        <v>-37.699999999999996</v>
      </c>
      <c r="G79" s="47">
        <f>'Table 5 HDR 2010 (ammended)'!G79-'Table 5 HDR 2011'!G75</f>
        <v>-7</v>
      </c>
      <c r="H79" s="47">
        <f>'Table 5 HDR 2010 (ammended)'!H79-'Table 5 HDR 2011'!H75</f>
        <v>-11.900000000000002</v>
      </c>
      <c r="I79" s="47">
        <f>'Table 5 HDR 2010 (ammended)'!I79-'Table 5 HDR 2011'!I75</f>
        <v>-0.5</v>
      </c>
      <c r="J79" s="47">
        <f>'Table 5 HDR 2010 (ammended)'!J79-'Table 5 HDR 2011'!J75</f>
        <v>-26.8</v>
      </c>
      <c r="K79" s="47">
        <f>'Table 5 HDR 2010 (ammended)'!K79-'Table 5 HDR 2011'!K75</f>
        <v>-63.7</v>
      </c>
      <c r="L79" s="47">
        <f>'Table 5 HDR 2010 (ammended)'!L79-'Table 5 HDR 2011'!M75</f>
        <v>0</v>
      </c>
      <c r="M79" s="47">
        <f>'Table 5 HDR 2010 (ammended)'!M79-'Table 5 HDR 2011'!N75</f>
        <v>-72</v>
      </c>
      <c r="N79" s="18"/>
      <c r="O79" s="18"/>
      <c r="P79" s="18"/>
      <c r="Q79" s="20"/>
      <c r="R79" s="20"/>
      <c r="S79" s="18"/>
      <c r="T79" s="18"/>
    </row>
    <row r="80" spans="1:20" ht="14.25">
      <c r="A80" s="1" t="s">
        <v>79</v>
      </c>
      <c r="B80" s="18" t="s">
        <v>35</v>
      </c>
      <c r="C80" s="18">
        <v>2007</v>
      </c>
      <c r="D80" s="47">
        <f>'Table 5 HDR 2010 (ammended)'!D80-'Table 5 HDR 2011'!D76</f>
        <v>3</v>
      </c>
      <c r="E80" s="29">
        <f>'Table 5 HDR 2010 (ammended)'!E80-'Table 5 HDR 2011'!E76</f>
        <v>0.09200000000000003</v>
      </c>
      <c r="F80" s="47">
        <f>'Table 5 HDR 2010 (ammended)'!F80-'Table 5 HDR 2011'!F76</f>
        <v>9.899999999999999</v>
      </c>
      <c r="G80" s="47">
        <f>'Table 5 HDR 2010 (ammended)'!G80-'Table 5 HDR 2011'!G76</f>
        <v>9.600000000000001</v>
      </c>
      <c r="H80" s="47">
        <f>'Table 5 HDR 2010 (ammended)'!H80-'Table 5 HDR 2011'!H76</f>
        <v>-12.7</v>
      </c>
      <c r="I80" s="47">
        <f>'Table 5 HDR 2010 (ammended)'!I80-'Table 5 HDR 2011'!I76</f>
        <v>25.300000000000004</v>
      </c>
      <c r="J80" s="47">
        <f>'Table 5 HDR 2010 (ammended)'!J80-'Table 5 HDR 2011'!J76</f>
        <v>-3.3999999999999986</v>
      </c>
      <c r="K80" s="47">
        <f>'Table 5 HDR 2010 (ammended)'!K80-'Table 5 HDR 2011'!K76</f>
        <v>-23.4</v>
      </c>
      <c r="L80" s="47">
        <f>'Table 5 HDR 2010 (ammended)'!L80-'Table 5 HDR 2011'!M76</f>
        <v>-40.25</v>
      </c>
      <c r="M80" s="47">
        <f>'Table 5 HDR 2010 (ammended)'!M80-'Table 5 HDR 2011'!N76</f>
        <v>-69.2</v>
      </c>
      <c r="N80" s="18"/>
      <c r="O80" s="18"/>
      <c r="P80" s="18"/>
      <c r="Q80" s="20"/>
      <c r="R80" s="20"/>
      <c r="S80" s="18"/>
      <c r="T80" s="18"/>
    </row>
    <row r="81" spans="1:20" ht="14.25">
      <c r="A81" s="12" t="s">
        <v>58</v>
      </c>
      <c r="B81" s="18" t="s">
        <v>10</v>
      </c>
      <c r="C81" s="18">
        <v>2003</v>
      </c>
      <c r="D81" s="47">
        <f>'Table 5 HDR 2010 (ammended)'!D81-'Table 5 HDR 2011'!D77</f>
        <v>-23</v>
      </c>
      <c r="E81" s="29">
        <f>'Table 5 HDR 2010 (ammended)'!E81-'Table 5 HDR 2011'!E77</f>
        <v>-0.123</v>
      </c>
      <c r="F81" s="47">
        <f>'Table 5 HDR 2010 (ammended)'!F81-'Table 5 HDR 2011'!F77</f>
        <v>-26.3</v>
      </c>
      <c r="G81" s="47">
        <f>'Table 5 HDR 2010 (ammended)'!G81-'Table 5 HDR 2011'!G77</f>
        <v>1.2999999999999972</v>
      </c>
      <c r="H81" s="47">
        <f>'Table 5 HDR 2010 (ammended)'!H81-'Table 5 HDR 2011'!H77</f>
        <v>-8.399999999999999</v>
      </c>
      <c r="I81" s="47">
        <f>'Table 5 HDR 2010 (ammended)'!I81-'Table 5 HDR 2011'!I77</f>
        <v>-8.5</v>
      </c>
      <c r="J81" s="47">
        <f>'Table 5 HDR 2010 (ammended)'!J81-'Table 5 HDR 2011'!J77</f>
        <v>-24.1</v>
      </c>
      <c r="K81" s="47">
        <f>'Table 5 HDR 2010 (ammended)'!K81-'Table 5 HDR 2011'!K77</f>
        <v>-28.4</v>
      </c>
      <c r="L81" s="47">
        <f>'Table 5 HDR 2010 (ammended)'!L81-'Table 5 HDR 2011'!M77</f>
        <v>-42.64</v>
      </c>
      <c r="M81" s="47">
        <f>'Table 5 HDR 2010 (ammended)'!M81-'Table 5 HDR 2011'!N77</f>
        <v>-38</v>
      </c>
      <c r="N81" s="18"/>
      <c r="O81" s="18"/>
      <c r="P81" s="18"/>
      <c r="Q81" s="20"/>
      <c r="R81" s="20"/>
      <c r="S81" s="18"/>
      <c r="T81" s="18"/>
    </row>
    <row r="82" spans="1:20" ht="14.25">
      <c r="A82" s="12" t="s">
        <v>63</v>
      </c>
      <c r="B82" s="18" t="s">
        <v>35</v>
      </c>
      <c r="C82" s="18">
        <v>2004</v>
      </c>
      <c r="D82" s="47">
        <f>'Table 5 HDR 2010 (ammended)'!D82-'Table 5 HDR 2011'!D78</f>
        <v>-19</v>
      </c>
      <c r="E82" s="29">
        <f>'Table 5 HDR 2010 (ammended)'!E82-'Table 5 HDR 2011'!E78</f>
        <v>-0.12299999999999998</v>
      </c>
      <c r="F82" s="47">
        <f>'Table 5 HDR 2010 (ammended)'!F82-'Table 5 HDR 2011'!F78</f>
        <v>-20.8</v>
      </c>
      <c r="G82" s="47">
        <f>'Table 5 HDR 2010 (ammended)'!G82-'Table 5 HDR 2011'!G78</f>
        <v>-8.100000000000001</v>
      </c>
      <c r="H82" s="47">
        <f>'Table 5 HDR 2010 (ammended)'!H82-'Table 5 HDR 2011'!H78</f>
        <v>-5.399999999999999</v>
      </c>
      <c r="I82" s="47">
        <f>'Table 5 HDR 2010 (ammended)'!I82-'Table 5 HDR 2011'!I78</f>
        <v>-4.9</v>
      </c>
      <c r="J82" s="47">
        <f>'Table 5 HDR 2010 (ammended)'!J82-'Table 5 HDR 2011'!J78</f>
        <v>-14.000000000000002</v>
      </c>
      <c r="K82" s="47">
        <f>'Table 5 HDR 2010 (ammended)'!K82-'Table 5 HDR 2011'!K78</f>
        <v>-23.799999999999997</v>
      </c>
      <c r="L82" s="47">
        <f>'Table 5 HDR 2010 (ammended)'!L82-'Table 5 HDR 2011'!M78</f>
        <v>-46.4</v>
      </c>
      <c r="M82" s="47">
        <f>'Table 5 HDR 2010 (ammended)'!M82-'Table 5 HDR 2011'!N78</f>
        <v>1.5</v>
      </c>
      <c r="N82" s="18"/>
      <c r="O82" s="18"/>
      <c r="P82" s="18"/>
      <c r="Q82" s="20"/>
      <c r="R82" s="20"/>
      <c r="S82" s="18"/>
      <c r="T82" s="18"/>
    </row>
    <row r="83" spans="1:20" ht="14.25">
      <c r="A83" s="62" t="s">
        <v>60</v>
      </c>
      <c r="B83" s="63" t="s">
        <v>35</v>
      </c>
      <c r="C83" s="63">
        <v>2003</v>
      </c>
      <c r="D83" s="64">
        <f>'Table 5 HDR 2010 (ammended)'!D83-'Table 5 HDR 2011'!D79</f>
        <v>-19</v>
      </c>
      <c r="E83" s="65">
        <f>'Table 5 HDR 2010 (ammended)'!E83-'Table 5 HDR 2011'!E79</f>
        <v>-0.122</v>
      </c>
      <c r="F83" s="64">
        <f>'Table 5 HDR 2010 (ammended)'!F83-'Table 5 HDR 2011'!F79</f>
        <v>-21.700000000000003</v>
      </c>
      <c r="G83" s="64">
        <f>'Table 5 HDR 2010 (ammended)'!G83-'Table 5 HDR 2011'!G79</f>
        <v>-4.899999999999999</v>
      </c>
      <c r="H83" s="64">
        <f>'Table 5 HDR 2010 (ammended)'!H83-'Table 5 HDR 2011'!H79</f>
        <v>-3.1999999999999993</v>
      </c>
      <c r="I83" s="64">
        <f>'Table 5 HDR 2010 (ammended)'!I83-'Table 5 HDR 2011'!I79</f>
        <v>-22.799999999999997</v>
      </c>
      <c r="J83" s="64">
        <f>'Table 5 HDR 2010 (ammended)'!J83-'Table 5 HDR 2011'!J79</f>
        <v>-11.7</v>
      </c>
      <c r="K83" s="64">
        <f>'Table 5 HDR 2010 (ammended)'!K83-'Table 5 HDR 2011'!K79</f>
        <v>-35.900000000000006</v>
      </c>
      <c r="L83" s="64">
        <f>'Table 5 HDR 2010 (ammended)'!L83-'Table 5 HDR 2011'!M79</f>
        <v>6.790000000000001</v>
      </c>
      <c r="M83" s="64">
        <f>'Table 5 HDR 2010 (ammended)'!M83-'Table 5 HDR 2011'!N79</f>
        <v>-46.2</v>
      </c>
      <c r="N83" s="18"/>
      <c r="O83" s="18"/>
      <c r="P83" s="18"/>
      <c r="Q83" s="20"/>
      <c r="R83" s="20"/>
      <c r="S83" s="18"/>
      <c r="T83" s="18"/>
    </row>
    <row r="84" spans="1:20" ht="14.25">
      <c r="A84" s="1" t="s">
        <v>78</v>
      </c>
      <c r="B84" s="18" t="s">
        <v>35</v>
      </c>
      <c r="C84" s="18">
        <v>2005</v>
      </c>
      <c r="D84" s="47">
        <f>'Table 5 HDR 2010 (ammended)'!D84-'Table 5 HDR 2011'!D80</f>
        <v>-2</v>
      </c>
      <c r="E84" s="29">
        <f>'Table 5 HDR 2010 (ammended)'!E84-'Table 5 HDR 2011'!E80</f>
        <v>0.026000000000000023</v>
      </c>
      <c r="F84" s="47">
        <f>'Table 5 HDR 2010 (ammended)'!F84-'Table 5 HDR 2011'!F80</f>
        <v>6.199999999999996</v>
      </c>
      <c r="G84" s="47">
        <f>'Table 5 HDR 2010 (ammended)'!G84-'Table 5 HDR 2011'!G80</f>
        <v>-0.7000000000000028</v>
      </c>
      <c r="H84" s="47">
        <f>'Table 5 HDR 2010 (ammended)'!H84-'Table 5 HDR 2011'!H80</f>
        <v>-0.6999999999999993</v>
      </c>
      <c r="I84" s="47">
        <f>'Table 5 HDR 2010 (ammended)'!I84-'Table 5 HDR 2011'!I80</f>
        <v>1</v>
      </c>
      <c r="J84" s="47">
        <f>'Table 5 HDR 2010 (ammended)'!J84-'Table 5 HDR 2011'!J80</f>
        <v>9.600000000000001</v>
      </c>
      <c r="K84" s="47">
        <f>'Table 5 HDR 2010 (ammended)'!K84-'Table 5 HDR 2011'!K80</f>
        <v>-4.799999999999997</v>
      </c>
      <c r="L84" s="47">
        <f>'Table 5 HDR 2010 (ammended)'!L84-'Table 5 HDR 2011'!M80</f>
        <v>34.38</v>
      </c>
      <c r="M84" s="47">
        <f>'Table 5 HDR 2010 (ammended)'!M84-'Table 5 HDR 2011'!N80</f>
        <v>-3.6000000000000014</v>
      </c>
      <c r="N84" s="18"/>
      <c r="O84" s="18"/>
      <c r="P84" s="18"/>
      <c r="Q84" s="20"/>
      <c r="R84" s="20"/>
      <c r="S84" s="18"/>
      <c r="T84" s="18"/>
    </row>
    <row r="85" spans="1:20" ht="14.25">
      <c r="A85" s="1" t="s">
        <v>130</v>
      </c>
      <c r="B85" s="18" t="s">
        <v>10</v>
      </c>
      <c r="C85" s="18">
        <v>2003</v>
      </c>
      <c r="D85" s="47">
        <f>'Table 5 HDR 2010 (ammended)'!D85-'Table 5 HDR 2011'!D81</f>
        <v>-61</v>
      </c>
      <c r="E85" s="29">
        <f>'Table 5 HDR 2010 (ammended)'!E85-'Table 5 HDR 2011'!E81</f>
        <v>-0.258</v>
      </c>
      <c r="F85" s="47">
        <f>'Table 5 HDR 2010 (ammended)'!F85-'Table 5 HDR 2011'!F81</f>
        <v>-52.5</v>
      </c>
      <c r="G85" s="47">
        <f>'Table 5 HDR 2010 (ammended)'!G85-'Table 5 HDR 2011'!G81</f>
        <v>-10</v>
      </c>
      <c r="H85" s="47">
        <f>'Table 5 HDR 2010 (ammended)'!H85-'Table 5 HDR 2011'!H81</f>
        <v>-19.3</v>
      </c>
      <c r="I85" s="47">
        <f>'Table 5 HDR 2010 (ammended)'!I85-'Table 5 HDR 2011'!I81</f>
        <v>-39.3</v>
      </c>
      <c r="J85" s="47">
        <f>'Table 5 HDR 2010 (ammended)'!J85-'Table 5 HDR 2011'!J81</f>
        <v>-32.5</v>
      </c>
      <c r="K85" s="47">
        <f>'Table 5 HDR 2010 (ammended)'!K85-'Table 5 HDR 2011'!K81</f>
        <v>-77.89999999999999</v>
      </c>
      <c r="L85" s="47">
        <f>'Table 5 HDR 2010 (ammended)'!L85-'Table 5 HDR 2011'!M81</f>
        <v>-26.27</v>
      </c>
      <c r="M85" s="47">
        <f>'Table 5 HDR 2010 (ammended)'!M85-'Table 5 HDR 2011'!N81</f>
        <v>-10.5</v>
      </c>
      <c r="N85" s="18"/>
      <c r="O85" s="18"/>
      <c r="P85" s="18"/>
      <c r="Q85" s="20"/>
      <c r="R85" s="20"/>
      <c r="S85" s="18"/>
      <c r="T85" s="18"/>
    </row>
    <row r="86" spans="1:20" ht="14.25">
      <c r="A86" s="1" t="s">
        <v>99</v>
      </c>
      <c r="B86" s="18" t="s">
        <v>35</v>
      </c>
      <c r="C86" s="18">
        <v>2005</v>
      </c>
      <c r="D86" s="47">
        <f>'Table 5 HDR 2010 (ammended)'!D86-'Table 5 HDR 2011'!D82</f>
        <v>19</v>
      </c>
      <c r="E86" s="29">
        <f>'Table 5 HDR 2010 (ammended)'!E86-'Table 5 HDR 2011'!E82</f>
        <v>0.176</v>
      </c>
      <c r="F86" s="47">
        <f>'Table 5 HDR 2010 (ammended)'!F86-'Table 5 HDR 2011'!F82</f>
        <v>34.2</v>
      </c>
      <c r="G86" s="47">
        <f>'Table 5 HDR 2010 (ammended)'!G86-'Table 5 HDR 2011'!G82</f>
        <v>-2.1000000000000014</v>
      </c>
      <c r="H86" s="47">
        <f>'Table 5 HDR 2010 (ammended)'!H86-'Table 5 HDR 2011'!H82</f>
        <v>-0.09999999999999964</v>
      </c>
      <c r="I86" s="47">
        <f>'Table 5 HDR 2010 (ammended)'!I86-'Table 5 HDR 2011'!I82</f>
        <v>9.700000000000003</v>
      </c>
      <c r="J86" s="47">
        <f>'Table 5 HDR 2010 (ammended)'!J86-'Table 5 HDR 2011'!J82</f>
        <v>23.8</v>
      </c>
      <c r="K86" s="47">
        <f>'Table 5 HDR 2010 (ammended)'!K86-'Table 5 HDR 2011'!K82</f>
        <v>35.599999999999994</v>
      </c>
      <c r="L86" s="47">
        <f>'Table 5 HDR 2010 (ammended)'!L86-'Table 5 HDR 2011'!M82</f>
        <v>42.71999999999999</v>
      </c>
      <c r="M86" s="47">
        <f>'Table 5 HDR 2010 (ammended)'!M86-'Table 5 HDR 2011'!N82</f>
        <v>29.299999999999997</v>
      </c>
      <c r="N86" s="18"/>
      <c r="O86" s="18"/>
      <c r="P86" s="18"/>
      <c r="Q86" s="20"/>
      <c r="R86" s="20"/>
      <c r="S86" s="18"/>
      <c r="T86" s="18"/>
    </row>
    <row r="87" spans="1:20" ht="14.25">
      <c r="A87" s="1" t="s">
        <v>122</v>
      </c>
      <c r="B87" s="23" t="s">
        <v>11</v>
      </c>
      <c r="C87" s="23">
        <v>2000</v>
      </c>
      <c r="D87" s="47">
        <f>'Table 5 HDR 2010 (ammended)'!D87-'Table 5 HDR 2011'!D83</f>
        <v>-8</v>
      </c>
      <c r="E87" s="29">
        <f>'Table 5 HDR 2010 (ammended)'!E87-'Table 5 HDR 2011'!E83</f>
        <v>-0.039000000000000035</v>
      </c>
      <c r="F87" s="47">
        <f>'Table 5 HDR 2010 (ammended)'!F87-'Table 5 HDR 2011'!F83</f>
        <v>0.6000000000000014</v>
      </c>
      <c r="G87" s="47">
        <f>'Table 5 HDR 2010 (ammended)'!G87-'Table 5 HDR 2011'!G83</f>
        <v>-8.200000000000003</v>
      </c>
      <c r="H87" s="47">
        <f>'Table 5 HDR 2010 (ammended)'!H87-'Table 5 HDR 2011'!H83</f>
        <v>12.099999999999998</v>
      </c>
      <c r="I87" s="47">
        <f>'Table 5 HDR 2010 (ammended)'!I87-'Table 5 HDR 2011'!I83</f>
        <v>-14.5</v>
      </c>
      <c r="J87" s="47">
        <f>'Table 5 HDR 2010 (ammended)'!J87-'Table 5 HDR 2011'!J83</f>
        <v>-3.5</v>
      </c>
      <c r="K87" s="47">
        <f>'Table 5 HDR 2010 (ammended)'!K87-'Table 5 HDR 2011'!K83</f>
        <v>31.4</v>
      </c>
      <c r="L87" s="47">
        <f>'Table 5 HDR 2010 (ammended)'!L87-'Table 5 HDR 2011'!M83</f>
        <v>5.809999999999999</v>
      </c>
      <c r="M87" s="47">
        <f>'Table 5 HDR 2010 (ammended)'!M87-'Table 5 HDR 2011'!N83</f>
        <v>-22.3</v>
      </c>
      <c r="N87" s="23"/>
      <c r="O87" s="23"/>
      <c r="P87" s="23"/>
      <c r="Q87" s="32"/>
      <c r="R87" s="32"/>
      <c r="S87" s="23"/>
      <c r="T87" s="23"/>
    </row>
    <row r="88" spans="1:20" ht="14.25">
      <c r="A88" s="1" t="s">
        <v>94</v>
      </c>
      <c r="B88" s="18" t="s">
        <v>35</v>
      </c>
      <c r="C88" s="18">
        <v>2005</v>
      </c>
      <c r="D88" s="47">
        <f>'Table 5 HDR 2010 (ammended)'!D88-'Table 5 HDR 2011'!D84</f>
        <v>11</v>
      </c>
      <c r="E88" s="29">
        <f>'Table 5 HDR 2010 (ammended)'!E88-'Table 5 HDR 2011'!E84</f>
        <v>0.10100000000000003</v>
      </c>
      <c r="F88" s="47">
        <f>'Table 5 HDR 2010 (ammended)'!F88-'Table 5 HDR 2011'!F84</f>
        <v>14.400000000000006</v>
      </c>
      <c r="G88" s="47">
        <f>'Table 5 HDR 2010 (ammended)'!G88-'Table 5 HDR 2011'!G84</f>
        <v>3.5</v>
      </c>
      <c r="H88" s="47">
        <f>'Table 5 HDR 2010 (ammended)'!H88-'Table 5 HDR 2011'!H84</f>
        <v>-1.4000000000000004</v>
      </c>
      <c r="I88" s="47">
        <f>'Table 5 HDR 2010 (ammended)'!I88-'Table 5 HDR 2011'!I84</f>
        <v>12.400000000000006</v>
      </c>
      <c r="J88" s="47">
        <f>'Table 5 HDR 2010 (ammended)'!J88-'Table 5 HDR 2011'!J84</f>
        <v>19.9</v>
      </c>
      <c r="K88" s="47">
        <f>'Table 5 HDR 2010 (ammended)'!K88-'Table 5 HDR 2011'!K84</f>
        <v>16.699999999999996</v>
      </c>
      <c r="L88" s="47">
        <f>'Table 5 HDR 2010 (ammended)'!L88-'Table 5 HDR 2011'!M84</f>
        <v>15.969999999999999</v>
      </c>
      <c r="M88" s="47">
        <f>'Table 5 HDR 2010 (ammended)'!M88-'Table 5 HDR 2011'!N84</f>
        <v>-34.8</v>
      </c>
      <c r="N88" s="18"/>
      <c r="O88" s="18"/>
      <c r="P88" s="18"/>
      <c r="Q88" s="20"/>
      <c r="R88" s="20"/>
      <c r="S88" s="18"/>
      <c r="T88" s="18"/>
    </row>
    <row r="89" spans="1:20" ht="14.25">
      <c r="A89" s="1" t="s">
        <v>134</v>
      </c>
      <c r="B89" s="18" t="s">
        <v>11</v>
      </c>
      <c r="C89" s="18">
        <v>2005</v>
      </c>
      <c r="D89" s="47">
        <f>'Table 5 HDR 2010 (ammended)'!D89-'Table 5 HDR 2011'!D85</f>
        <v>-67</v>
      </c>
      <c r="E89" s="29">
        <f>'Table 5 HDR 2010 (ammended)'!E89-'Table 5 HDR 2011'!E85</f>
        <v>-0.28099999999999997</v>
      </c>
      <c r="F89" s="47">
        <f>'Table 5 HDR 2010 (ammended)'!F89-'Table 5 HDR 2011'!F85</f>
        <v>-53.5</v>
      </c>
      <c r="G89" s="47">
        <f>'Table 5 HDR 2010 (ammended)'!G89-'Table 5 HDR 2011'!G85</f>
        <v>-12.399999999999999</v>
      </c>
      <c r="H89" s="47">
        <f>'Table 5 HDR 2010 (ammended)'!H89-'Table 5 HDR 2011'!H85</f>
        <v>-18</v>
      </c>
      <c r="I89" s="47">
        <f>'Table 5 HDR 2010 (ammended)'!I89-'Table 5 HDR 2011'!I85</f>
        <v>-34.699999999999996</v>
      </c>
      <c r="J89" s="47">
        <f>'Table 5 HDR 2010 (ammended)'!J89-'Table 5 HDR 2011'!J85</f>
        <v>-37.6</v>
      </c>
      <c r="K89" s="47">
        <f>'Table 5 HDR 2010 (ammended)'!K89-'Table 5 HDR 2011'!K85</f>
        <v>-74.7</v>
      </c>
      <c r="L89" s="47">
        <f>'Table 5 HDR 2010 (ammended)'!L89-'Table 5 HDR 2011'!M85</f>
        <v>-36.68</v>
      </c>
      <c r="M89" s="47">
        <f>'Table 5 HDR 2010 (ammended)'!M89-'Table 5 HDR 2011'!N85</f>
        <v>-61.7</v>
      </c>
      <c r="N89" s="18"/>
      <c r="O89" s="18"/>
      <c r="P89" s="18"/>
      <c r="Q89" s="20"/>
      <c r="R89" s="20"/>
      <c r="S89" s="18"/>
      <c r="T89" s="18"/>
    </row>
    <row r="90" spans="1:20" ht="14.25">
      <c r="A90" s="1" t="s">
        <v>103</v>
      </c>
      <c r="B90" s="23" t="s">
        <v>11</v>
      </c>
      <c r="C90" s="23">
        <v>2005</v>
      </c>
      <c r="D90" s="47">
        <f>'Table 5 HDR 2010 (ammended)'!D90-'Table 5 HDR 2011'!D86</f>
        <v>19</v>
      </c>
      <c r="E90" s="29">
        <f>'Table 5 HDR 2010 (ammended)'!E90-'Table 5 HDR 2011'!E86</f>
        <v>0.198</v>
      </c>
      <c r="F90" s="47">
        <f>'Table 5 HDR 2010 (ammended)'!F90-'Table 5 HDR 2011'!F86</f>
        <v>23.700000000000003</v>
      </c>
      <c r="G90" s="47">
        <f>'Table 5 HDR 2010 (ammended)'!G90-'Table 5 HDR 2011'!G86</f>
        <v>9.600000000000001</v>
      </c>
      <c r="H90" s="47">
        <f>'Table 5 HDR 2010 (ammended)'!H90-'Table 5 HDR 2011'!H86</f>
        <v>-10.1</v>
      </c>
      <c r="I90" s="47">
        <f>'Table 5 HDR 2010 (ammended)'!I90-'Table 5 HDR 2011'!I86</f>
        <v>29.200000000000003</v>
      </c>
      <c r="J90" s="47">
        <f>'Table 5 HDR 2010 (ammended)'!J90-'Table 5 HDR 2011'!J86</f>
        <v>5.100000000000001</v>
      </c>
      <c r="K90" s="47">
        <f>'Table 5 HDR 2010 (ammended)'!K90-'Table 5 HDR 2011'!K86</f>
        <v>16.10000000000001</v>
      </c>
      <c r="L90" s="47">
        <f>'Table 5 HDR 2010 (ammended)'!L90-'Table 5 HDR 2011'!M86</f>
        <v>3.759999999999998</v>
      </c>
      <c r="M90" s="47">
        <f>'Table 5 HDR 2010 (ammended)'!M90-'Table 5 HDR 2011'!N86</f>
        <v>30.200000000000003</v>
      </c>
      <c r="N90" s="23"/>
      <c r="O90" s="23"/>
      <c r="P90" s="23"/>
      <c r="Q90" s="32"/>
      <c r="R90" s="32"/>
      <c r="S90" s="23"/>
      <c r="T90" s="23"/>
    </row>
    <row r="91" spans="1:20" ht="14.25">
      <c r="A91" s="1" t="s">
        <v>132</v>
      </c>
      <c r="B91" s="18" t="s">
        <v>10</v>
      </c>
      <c r="C91" s="18">
        <v>2003</v>
      </c>
      <c r="D91" s="47">
        <f>'Table 5 HDR 2010 (ammended)'!D91-'Table 5 HDR 2011'!D87</f>
        <v>-77</v>
      </c>
      <c r="E91" s="29">
        <f>'Table 5 HDR 2010 (ammended)'!E91-'Table 5 HDR 2011'!E87</f>
        <v>-0.296</v>
      </c>
      <c r="F91" s="47">
        <f>'Table 5 HDR 2010 (ammended)'!F91-'Table 5 HDR 2011'!F87</f>
        <v>-55.4</v>
      </c>
      <c r="G91" s="47">
        <f>'Table 5 HDR 2010 (ammended)'!G91-'Table 5 HDR 2011'!G87</f>
        <v>-53.5</v>
      </c>
      <c r="H91" s="47">
        <f>'Table 5 HDR 2010 (ammended)'!H91-'Table 5 HDR 2011'!H87</f>
        <v>-16.1</v>
      </c>
      <c r="I91" s="47">
        <f>'Table 5 HDR 2010 (ammended)'!I91-'Table 5 HDR 2011'!I87</f>
        <v>-37.5</v>
      </c>
      <c r="J91" s="47">
        <f>'Table 5 HDR 2010 (ammended)'!J91-'Table 5 HDR 2011'!J87</f>
        <v>-52.7</v>
      </c>
      <c r="K91" s="47">
        <f>'Table 5 HDR 2010 (ammended)'!K91-'Table 5 HDR 2011'!K87</f>
        <v>-58.5</v>
      </c>
      <c r="L91" s="47">
        <f>'Table 5 HDR 2010 (ammended)'!L91-'Table 5 HDR 2011'!M87</f>
        <v>-41.64</v>
      </c>
      <c r="M91" s="47">
        <f>'Table 5 HDR 2010 (ammended)'!M91-'Table 5 HDR 2011'!N87</f>
        <v>-10.7</v>
      </c>
      <c r="N91" s="18"/>
      <c r="O91" s="18"/>
      <c r="P91" s="18"/>
      <c r="Q91" s="20"/>
      <c r="R91" s="20"/>
      <c r="S91" s="18"/>
      <c r="T91" s="18"/>
    </row>
    <row r="92" spans="1:20" ht="14.25">
      <c r="A92" s="1" t="s">
        <v>127</v>
      </c>
      <c r="B92" s="18" t="s">
        <v>10</v>
      </c>
      <c r="C92" s="18">
        <v>2003</v>
      </c>
      <c r="D92" s="47">
        <f>'Table 5 HDR 2010 (ammended)'!D92-'Table 5 HDR 2011'!D88</f>
        <v>-77</v>
      </c>
      <c r="E92" s="29">
        <f>'Table 5 HDR 2010 (ammended)'!E92-'Table 5 HDR 2011'!E88</f>
        <v>-0.299</v>
      </c>
      <c r="F92" s="47">
        <f>'Table 5 HDR 2010 (ammended)'!F92-'Table 5 HDR 2011'!F88</f>
        <v>-54.6</v>
      </c>
      <c r="G92" s="47">
        <f>'Table 5 HDR 2010 (ammended)'!G92-'Table 5 HDR 2011'!G88</f>
        <v>-54.7</v>
      </c>
      <c r="H92" s="47">
        <f>'Table 5 HDR 2010 (ammended)'!H92-'Table 5 HDR 2011'!H88</f>
        <v>-17.900000000000002</v>
      </c>
      <c r="I92" s="47">
        <f>'Table 5 HDR 2010 (ammended)'!I92-'Table 5 HDR 2011'!I88</f>
        <v>-37.4</v>
      </c>
      <c r="J92" s="47">
        <f>'Table 5 HDR 2010 (ammended)'!J92-'Table 5 HDR 2011'!J88</f>
        <v>-39.5</v>
      </c>
      <c r="K92" s="47">
        <f>'Table 5 HDR 2010 (ammended)'!K92-'Table 5 HDR 2011'!K88</f>
        <v>-67.9</v>
      </c>
      <c r="L92" s="47">
        <f>'Table 5 HDR 2010 (ammended)'!L92-'Table 5 HDR 2011'!M88</f>
        <v>-7.5600000000000005</v>
      </c>
      <c r="M92" s="47">
        <f>'Table 5 HDR 2010 (ammended)'!M92-'Table 5 HDR 2011'!N88</f>
        <v>-39.9</v>
      </c>
      <c r="N92" s="18"/>
      <c r="O92" s="18"/>
      <c r="P92" s="18"/>
      <c r="Q92" s="20"/>
      <c r="R92" s="20"/>
      <c r="S92" s="18"/>
      <c r="T92" s="18"/>
    </row>
    <row r="93" spans="1:20" ht="14.25">
      <c r="A93" s="1" t="s">
        <v>106</v>
      </c>
      <c r="B93" s="18" t="s">
        <v>11</v>
      </c>
      <c r="C93" s="18">
        <v>2006</v>
      </c>
      <c r="D93" s="47">
        <f>'Table 5 HDR 2010 (ammended)'!D93-'Table 5 HDR 2011'!D89</f>
        <v>19</v>
      </c>
      <c r="E93" s="29">
        <f>'Table 5 HDR 2010 (ammended)'!E93-'Table 5 HDR 2011'!E89</f>
        <v>0.20800000000000002</v>
      </c>
      <c r="F93" s="47">
        <f>'Table 5 HDR 2010 (ammended)'!F93-'Table 5 HDR 2011'!F89</f>
        <v>23.900000000000006</v>
      </c>
      <c r="G93" s="47">
        <f>'Table 5 HDR 2010 (ammended)'!G93-'Table 5 HDR 2011'!G89</f>
        <v>10</v>
      </c>
      <c r="H93" s="47">
        <f>'Table 5 HDR 2010 (ammended)'!H93-'Table 5 HDR 2011'!H89</f>
        <v>-8.899999999999999</v>
      </c>
      <c r="I93" s="47">
        <f>'Table 5 HDR 2010 (ammended)'!I93-'Table 5 HDR 2011'!I89</f>
        <v>33.5</v>
      </c>
      <c r="J93" s="47">
        <f>'Table 5 HDR 2010 (ammended)'!J93-'Table 5 HDR 2011'!J89</f>
        <v>10.300000000000004</v>
      </c>
      <c r="K93" s="47">
        <f>'Table 5 HDR 2010 (ammended)'!K93-'Table 5 HDR 2011'!K89</f>
        <v>10.700000000000003</v>
      </c>
      <c r="L93" s="47">
        <f>'Table 5 HDR 2010 (ammended)'!L93-'Table 5 HDR 2011'!M89</f>
        <v>-54.9</v>
      </c>
      <c r="M93" s="47">
        <f>'Table 5 HDR 2010 (ammended)'!M93-'Table 5 HDR 2011'!N89</f>
        <v>-77</v>
      </c>
      <c r="N93" s="18"/>
      <c r="O93" s="18"/>
      <c r="P93" s="18"/>
      <c r="Q93" s="20"/>
      <c r="R93" s="20"/>
      <c r="S93" s="18"/>
      <c r="T93" s="18"/>
    </row>
    <row r="94" spans="1:20" ht="14.25">
      <c r="A94" s="62" t="s">
        <v>121</v>
      </c>
      <c r="B94" s="63" t="s">
        <v>10</v>
      </c>
      <c r="C94" s="63">
        <v>2003</v>
      </c>
      <c r="D94" s="64">
        <f>'Table 5 HDR 2010 (ammended)'!D94-'Table 5 HDR 2011'!D90</f>
        <v>-47</v>
      </c>
      <c r="E94" s="65">
        <f>'Table 5 HDR 2010 (ammended)'!E94-'Table 5 HDR 2011'!E90</f>
        <v>-0.289</v>
      </c>
      <c r="F94" s="64">
        <f>'Table 5 HDR 2010 (ammended)'!F94-'Table 5 HDR 2011'!F90</f>
        <v>-49</v>
      </c>
      <c r="G94" s="64">
        <f>'Table 5 HDR 2010 (ammended)'!G94-'Table 5 HDR 2011'!G90</f>
        <v>-15.299999999999997</v>
      </c>
      <c r="H94" s="64">
        <f>'Table 5 HDR 2010 (ammended)'!H94-'Table 5 HDR 2011'!H90</f>
        <v>-6.799999</v>
      </c>
      <c r="I94" s="64">
        <f>'Table 5 HDR 2010 (ammended)'!I94-'Table 5 HDR 2011'!I90</f>
        <v>-35.099999999999994</v>
      </c>
      <c r="J94" s="64">
        <f>'Table 5 HDR 2010 (ammended)'!J94-'Table 5 HDR 2011'!J90</f>
        <v>-44.8</v>
      </c>
      <c r="K94" s="64">
        <f>'Table 5 HDR 2010 (ammended)'!K94-'Table 5 HDR 2011'!K90</f>
        <v>-49.900000000000006</v>
      </c>
      <c r="L94" s="64">
        <f>'Table 5 HDR 2010 (ammended)'!L94-'Table 5 HDR 2011'!M90</f>
        <v>-38.209999999999994</v>
      </c>
      <c r="M94" s="64">
        <f>'Table 5 HDR 2010 (ammended)'!M94-'Table 5 HDR 2011'!N90</f>
        <v>-32.7</v>
      </c>
      <c r="N94" s="18"/>
      <c r="O94" s="18"/>
      <c r="P94" s="18"/>
      <c r="Q94" s="20"/>
      <c r="R94" s="20"/>
      <c r="S94" s="18"/>
      <c r="T94" s="18"/>
    </row>
    <row r="95" spans="1:20" ht="14.25">
      <c r="A95" s="1" t="s">
        <v>124</v>
      </c>
      <c r="B95" s="18" t="s">
        <v>10</v>
      </c>
      <c r="C95" s="18">
        <v>2003</v>
      </c>
      <c r="D95" s="47">
        <f>'Table 5 HDR 2010 (ammended)'!D95-'Table 5 HDR 2011'!D91</f>
        <v>-51</v>
      </c>
      <c r="E95" s="29">
        <f>'Table 5 HDR 2010 (ammended)'!E95-'Table 5 HDR 2011'!E91</f>
        <v>-0.303</v>
      </c>
      <c r="F95" s="47">
        <f>'Table 5 HDR 2010 (ammended)'!F95-'Table 5 HDR 2011'!F91</f>
        <v>-55.1</v>
      </c>
      <c r="G95" s="47">
        <f>'Table 5 HDR 2010 (ammended)'!G95-'Table 5 HDR 2011'!G91</f>
        <v>-14.899999999999999</v>
      </c>
      <c r="H95" s="47">
        <f>'Table 5 HDR 2010 (ammended)'!H95-'Table 5 HDR 2011'!H91</f>
        <v>-3.200000000000001</v>
      </c>
      <c r="I95" s="47">
        <f>'Table 5 HDR 2010 (ammended)'!I95-'Table 5 HDR 2011'!I91</f>
        <v>-52.9</v>
      </c>
      <c r="J95" s="47">
        <f>'Table 5 HDR 2010 (ammended)'!J95-'Table 5 HDR 2011'!J91</f>
        <v>-42.3</v>
      </c>
      <c r="K95" s="47">
        <f>'Table 5 HDR 2010 (ammended)'!K95-'Table 5 HDR 2011'!K91</f>
        <v>-33.7</v>
      </c>
      <c r="L95" s="47">
        <f>'Table 5 HDR 2010 (ammended)'!L95-'Table 5 HDR 2011'!M91</f>
        <v>-20.340000000000003</v>
      </c>
      <c r="M95" s="47">
        <f>'Table 5 HDR 2010 (ammended)'!M95-'Table 5 HDR 2011'!N91</f>
        <v>-35.3</v>
      </c>
      <c r="N95" s="18"/>
      <c r="O95" s="18"/>
      <c r="P95" s="18"/>
      <c r="Q95" s="20"/>
      <c r="R95" s="20"/>
      <c r="S95" s="18"/>
      <c r="T95" s="18"/>
    </row>
    <row r="96" spans="1:20" ht="14.25">
      <c r="A96" s="62" t="s">
        <v>53</v>
      </c>
      <c r="B96" s="63" t="s">
        <v>11</v>
      </c>
      <c r="C96" s="63">
        <v>2000</v>
      </c>
      <c r="D96" s="64">
        <f>'Table 5 HDR 2010 (ammended)'!D96-'Table 5 HDR 2011'!D92</f>
        <v>-39</v>
      </c>
      <c r="E96" s="65">
        <f>'Table 5 HDR 2010 (ammended)'!E96-'Table 5 HDR 2011'!E92</f>
        <v>-0.262</v>
      </c>
      <c r="F96" s="64">
        <f>'Table 5 HDR 2010 (ammended)'!F96-'Table 5 HDR 2011'!F92</f>
        <v>-51.1</v>
      </c>
      <c r="G96" s="64">
        <f>'Table 5 HDR 2010 (ammended)'!G96-'Table 5 HDR 2011'!G92</f>
        <v>-1.3999999999999986</v>
      </c>
      <c r="H96" s="64">
        <f>'Table 5 HDR 2010 (ammended)'!H96-'Table 5 HDR 2011'!H92</f>
        <v>-14</v>
      </c>
      <c r="I96" s="64">
        <f>'Table 5 HDR 2010 (ammended)'!I96-'Table 5 HDR 2011'!I92</f>
        <v>-11.3</v>
      </c>
      <c r="J96" s="64">
        <f>'Table 5 HDR 2010 (ammended)'!J96-'Table 5 HDR 2011'!J92</f>
        <v>-35.4</v>
      </c>
      <c r="K96" s="64">
        <f>'Table 5 HDR 2010 (ammended)'!K96-'Table 5 HDR 2011'!K92</f>
        <v>-68.39999999999999</v>
      </c>
      <c r="L96" s="64">
        <f>'Table 5 HDR 2010 (ammended)'!L96-'Table 5 HDR 2011'!M92</f>
        <v>-64.29</v>
      </c>
      <c r="M96" s="64">
        <f>'Table 5 HDR 2010 (ammended)'!M96-'Table 5 HDR 2011'!N92</f>
        <v>-59.3</v>
      </c>
      <c r="N96" s="18"/>
      <c r="O96" s="18"/>
      <c r="P96" s="18"/>
      <c r="Q96" s="20"/>
      <c r="R96" s="20"/>
      <c r="S96" s="18"/>
      <c r="T96" s="18"/>
    </row>
    <row r="97" spans="1:20" ht="14.25">
      <c r="A97" s="1" t="s">
        <v>72</v>
      </c>
      <c r="B97" s="18" t="s">
        <v>35</v>
      </c>
      <c r="C97" s="18">
        <v>2007</v>
      </c>
      <c r="D97" s="47">
        <f>'Table 5 HDR 2010 (ammended)'!D97-'Table 5 HDR 2011'!D93</f>
        <v>-22</v>
      </c>
      <c r="E97" s="29">
        <f>'Table 5 HDR 2010 (ammended)'!E97-'Table 5 HDR 2011'!E93</f>
        <v>-0.16099999999999998</v>
      </c>
      <c r="F97" s="47">
        <f>'Table 5 HDR 2010 (ammended)'!F97-'Table 5 HDR 2011'!F93</f>
        <v>-21.799999999999997</v>
      </c>
      <c r="G97" s="47">
        <f>'Table 5 HDR 2010 (ammended)'!G97-'Table 5 HDR 2011'!G93</f>
        <v>-10.300000000000004</v>
      </c>
      <c r="H97" s="47">
        <f>'Table 5 HDR 2010 (ammended)'!H97-'Table 5 HDR 2011'!H93</f>
        <v>-3.6999999999999993</v>
      </c>
      <c r="I97" s="47">
        <f>'Table 5 HDR 2010 (ammended)'!I97-'Table 5 HDR 2011'!I93</f>
        <v>-13.5</v>
      </c>
      <c r="J97" s="47">
        <f>'Table 5 HDR 2010 (ammended)'!J97-'Table 5 HDR 2011'!J93</f>
        <v>25.3</v>
      </c>
      <c r="K97" s="47">
        <f>'Table 5 HDR 2010 (ammended)'!K97-'Table 5 HDR 2011'!K93</f>
        <v>-28.900000000000006</v>
      </c>
      <c r="L97" s="47">
        <f>'Table 5 HDR 2010 (ammended)'!L97-'Table 5 HDR 2011'!M93</f>
        <v>0.9600000000000009</v>
      </c>
      <c r="M97" s="47">
        <f>'Table 5 HDR 2010 (ammended)'!M97-'Table 5 HDR 2011'!N93</f>
        <v>14.200000000000003</v>
      </c>
      <c r="N97" s="18"/>
      <c r="O97" s="18"/>
      <c r="P97" s="18"/>
      <c r="Q97" s="20"/>
      <c r="R97" s="20"/>
      <c r="S97" s="18"/>
      <c r="T97" s="18"/>
    </row>
    <row r="98" spans="1:20" ht="14.25">
      <c r="A98" s="1" t="s">
        <v>131</v>
      </c>
      <c r="B98" s="18" t="s">
        <v>11</v>
      </c>
      <c r="C98" s="18">
        <v>2006</v>
      </c>
      <c r="D98" s="47">
        <f>'Table 5 HDR 2010 (ammended)'!D98-'Table 5 HDR 2011'!D94</f>
        <v>-52</v>
      </c>
      <c r="E98" s="29">
        <f>'Table 5 HDR 2010 (ammended)'!E98-'Table 5 HDR 2011'!E94</f>
        <v>-0.32899999999999996</v>
      </c>
      <c r="F98" s="47">
        <f>'Table 5 HDR 2010 (ammended)'!F98-'Table 5 HDR 2011'!F94</f>
        <v>-59.2</v>
      </c>
      <c r="G98" s="47">
        <f>'Table 5 HDR 2010 (ammended)'!G98-'Table 5 HDR 2011'!G94</f>
        <v>-16.5</v>
      </c>
      <c r="H98" s="47">
        <f>'Table 5 HDR 2010 (ammended)'!H98-'Table 5 HDR 2011'!H94</f>
        <v>-8.5</v>
      </c>
      <c r="I98" s="47">
        <f>'Table 5 HDR 2010 (ammended)'!I98-'Table 5 HDR 2011'!I94</f>
        <v>-17.6</v>
      </c>
      <c r="J98" s="47">
        <f>'Table 5 HDR 2010 (ammended)'!J98-'Table 5 HDR 2011'!J94</f>
        <v>-44.699999999999996</v>
      </c>
      <c r="K98" s="47">
        <f>'Table 5 HDR 2010 (ammended)'!K98-'Table 5 HDR 2011'!K94</f>
        <v>-75.9</v>
      </c>
      <c r="L98" s="47">
        <f>'Table 5 HDR 2010 (ammended)'!L98-'Table 5 HDR 2011'!M94</f>
        <v>-55.12</v>
      </c>
      <c r="M98" s="47">
        <f>'Table 5 HDR 2010 (ammended)'!M98-'Table 5 HDR 2011'!N94</f>
        <v>-30.9</v>
      </c>
      <c r="N98" s="18"/>
      <c r="O98" s="18"/>
      <c r="P98" s="18"/>
      <c r="Q98" s="20"/>
      <c r="R98" s="20"/>
      <c r="S98" s="18"/>
      <c r="T98" s="18"/>
    </row>
    <row r="99" spans="1:20" ht="14.25">
      <c r="A99" s="1" t="s">
        <v>61</v>
      </c>
      <c r="B99" s="18" t="s">
        <v>11</v>
      </c>
      <c r="C99" s="18">
        <v>2005</v>
      </c>
      <c r="D99" s="47">
        <f>'Table 5 HDR 2010 (ammended)'!D99-'Table 5 HDR 2011'!D95</f>
        <v>-39</v>
      </c>
      <c r="E99" s="29">
        <f>'Table 5 HDR 2010 (ammended)'!E99-'Table 5 HDR 2011'!E95</f>
        <v>-0.284</v>
      </c>
      <c r="F99" s="47">
        <f>'Table 5 HDR 2010 (ammended)'!F99-'Table 5 HDR 2011'!F95</f>
        <v>-44.6</v>
      </c>
      <c r="G99" s="47">
        <f>'Table 5 HDR 2010 (ammended)'!G99-'Table 5 HDR 2011'!G95</f>
        <v>-17.1</v>
      </c>
      <c r="H99" s="47">
        <f>'Table 5 HDR 2010 (ammended)'!H99-'Table 5 HDR 2011'!H95</f>
        <v>7.9</v>
      </c>
      <c r="I99" s="47">
        <f>'Table 5 HDR 2010 (ammended)'!I99-'Table 5 HDR 2011'!I95</f>
        <v>-41</v>
      </c>
      <c r="J99" s="47">
        <f>'Table 5 HDR 2010 (ammended)'!J99-'Table 5 HDR 2011'!J95</f>
        <v>-8.5</v>
      </c>
      <c r="K99" s="47">
        <f>'Table 5 HDR 2010 (ammended)'!K99-'Table 5 HDR 2011'!K95</f>
        <v>-44.9</v>
      </c>
      <c r="L99" s="47">
        <f>'Table 5 HDR 2010 (ammended)'!L99-'Table 5 HDR 2011'!M95</f>
        <v>0.33999999999999986</v>
      </c>
      <c r="M99" s="47">
        <f>'Table 5 HDR 2010 (ammended)'!M99-'Table 5 HDR 2011'!N95</f>
        <v>7.200000000000003</v>
      </c>
      <c r="N99" s="18"/>
      <c r="O99" s="18"/>
      <c r="P99" s="18"/>
      <c r="Q99" s="20"/>
      <c r="R99" s="20"/>
      <c r="S99" s="18"/>
      <c r="T99" s="18"/>
    </row>
    <row r="100" spans="1:20" ht="14.25">
      <c r="A100" s="1" t="s">
        <v>92</v>
      </c>
      <c r="B100" s="18" t="s">
        <v>35</v>
      </c>
      <c r="C100" s="18">
        <v>2008</v>
      </c>
      <c r="D100" s="47">
        <f>'Table 5 HDR 2010 (ammended)'!D100-'Table 5 HDR 2011'!D96</f>
        <v>-3</v>
      </c>
      <c r="E100" s="29">
        <f>'Table 5 HDR 2010 (ammended)'!E100-'Table 5 HDR 2011'!E96</f>
        <v>0.014000000000000012</v>
      </c>
      <c r="F100" s="47">
        <f>'Table 5 HDR 2010 (ammended)'!F100-'Table 5 HDR 2011'!F96</f>
        <v>3.799999999999997</v>
      </c>
      <c r="G100" s="47">
        <f>'Table 5 HDR 2010 (ammended)'!G100-'Table 5 HDR 2011'!G96</f>
        <v>-1.1000000000000014</v>
      </c>
      <c r="H100" s="47">
        <f>'Table 5 HDR 2010 (ammended)'!H100-'Table 5 HDR 2011'!H96</f>
        <v>7.699999999999999</v>
      </c>
      <c r="I100" s="47">
        <f>'Table 5 HDR 2010 (ammended)'!I100-'Table 5 HDR 2011'!I96</f>
        <v>-28.700000000000003</v>
      </c>
      <c r="J100" s="47">
        <f>'Table 5 HDR 2010 (ammended)'!J100-'Table 5 HDR 2011'!J96</f>
        <v>-5.100000000000001</v>
      </c>
      <c r="K100" s="47">
        <f>'Table 5 HDR 2010 (ammended)'!K100-'Table 5 HDR 2011'!K96</f>
        <v>52.89999999999999</v>
      </c>
      <c r="L100" s="47">
        <f>'Table 5 HDR 2010 (ammended)'!L100-'Table 5 HDR 2011'!M96</f>
        <v>64.75</v>
      </c>
      <c r="M100" s="47">
        <f>'Table 5 HDR 2010 (ammended)'!M100-'Table 5 HDR 2011'!N96</f>
        <v>-7</v>
      </c>
      <c r="N100" s="18"/>
      <c r="O100" s="18"/>
      <c r="P100" s="18"/>
      <c r="Q100" s="20"/>
      <c r="R100" s="20"/>
      <c r="S100" s="18"/>
      <c r="T100" s="18"/>
    </row>
    <row r="101" spans="1:20" ht="14.25">
      <c r="A101" s="1" t="s">
        <v>31</v>
      </c>
      <c r="B101" s="18" t="s">
        <v>11</v>
      </c>
      <c r="C101" s="18">
        <v>2005</v>
      </c>
      <c r="D101" s="47">
        <f>'Table 5 HDR 2010 (ammended)'!D101-'Table 5 HDR 2011'!D97</f>
        <v>-74</v>
      </c>
      <c r="E101" s="29">
        <f>'Table 5 HDR 2010 (ammended)'!E101-'Table 5 HDR 2011'!E97</f>
        <v>-0.352</v>
      </c>
      <c r="F101" s="47">
        <f>'Table 5 HDR 2010 (ammended)'!F101-'Table 5 HDR 2011'!F97</f>
        <v>-66.2</v>
      </c>
      <c r="G101" s="47">
        <f>'Table 5 HDR 2010 (ammended)'!G101-'Table 5 HDR 2011'!G97</f>
        <v>-14.399999999999999</v>
      </c>
      <c r="H101" s="47">
        <f>'Table 5 HDR 2010 (ammended)'!H101-'Table 5 HDR 2011'!H97</f>
        <v>-8.4</v>
      </c>
      <c r="I101" s="47">
        <f>'Table 5 HDR 2010 (ammended)'!I101-'Table 5 HDR 2011'!I97</f>
        <v>-28.5</v>
      </c>
      <c r="J101" s="47">
        <f>'Table 5 HDR 2010 (ammended)'!J101-'Table 5 HDR 2011'!J97</f>
        <v>-53.6</v>
      </c>
      <c r="K101" s="47">
        <f>'Table 5 HDR 2010 (ammended)'!K101-'Table 5 HDR 2011'!K97</f>
        <v>-71.5</v>
      </c>
      <c r="L101" s="47">
        <f>'Table 5 HDR 2010 (ammended)'!L101-'Table 5 HDR 2011'!M97</f>
        <v>-35.44</v>
      </c>
      <c r="M101" s="47">
        <f>'Table 5 HDR 2010 (ammended)'!M101-'Table 5 HDR 2011'!N97</f>
        <v>-49.9</v>
      </c>
      <c r="N101" s="18"/>
      <c r="O101" s="18"/>
      <c r="P101" s="18"/>
      <c r="Q101" s="20"/>
      <c r="R101" s="20"/>
      <c r="S101" s="18"/>
      <c r="T101" s="18"/>
    </row>
    <row r="102" spans="1:20" ht="14.25">
      <c r="A102" s="12" t="s">
        <v>81</v>
      </c>
      <c r="B102" s="18" t="s">
        <v>11</v>
      </c>
      <c r="C102" s="18">
        <v>2006</v>
      </c>
      <c r="D102" s="47">
        <f>'Table 5 HDR 2010 (ammended)'!D102-'Table 5 HDR 2011'!D98</f>
        <v>-17</v>
      </c>
      <c r="E102" s="29">
        <f>'Table 5 HDR 2010 (ammended)'!E102-'Table 5 HDR 2011'!E98</f>
        <v>-0.08300000000000002</v>
      </c>
      <c r="F102" s="47">
        <f>'Table 5 HDR 2010 (ammended)'!F102-'Table 5 HDR 2011'!F98</f>
        <v>-11</v>
      </c>
      <c r="G102" s="47">
        <f>'Table 5 HDR 2010 (ammended)'!G102-'Table 5 HDR 2011'!G98</f>
        <v>-3.8999999999999986</v>
      </c>
      <c r="H102" s="47">
        <f>'Table 5 HDR 2010 (ammended)'!H102-'Table 5 HDR 2011'!H98</f>
        <v>-1.3999999999999986</v>
      </c>
      <c r="I102" s="47">
        <f>'Table 5 HDR 2010 (ammended)'!I102-'Table 5 HDR 2011'!I98</f>
        <v>5.899999999999999</v>
      </c>
      <c r="J102" s="47">
        <f>'Table 5 HDR 2010 (ammended)'!J102-'Table 5 HDR 2011'!J98</f>
        <v>2.5</v>
      </c>
      <c r="K102" s="47">
        <f>'Table 5 HDR 2010 (ammended)'!K102-'Table 5 HDR 2011'!K98</f>
        <v>-15.099999999999994</v>
      </c>
      <c r="L102" s="47">
        <f>'Table 5 HDR 2010 (ammended)'!L102-'Table 5 HDR 2011'!M98</f>
        <v>-29.17</v>
      </c>
      <c r="M102" s="47">
        <f>'Table 5 HDR 2010 (ammended)'!M102-'Table 5 HDR 2011'!N98</f>
        <v>-33.4</v>
      </c>
      <c r="N102" s="18"/>
      <c r="O102" s="18"/>
      <c r="P102" s="18"/>
      <c r="Q102" s="20"/>
      <c r="R102" s="20"/>
      <c r="S102" s="18"/>
      <c r="T102" s="18"/>
    </row>
    <row r="103" spans="1:20" ht="14.25">
      <c r="A103" s="1" t="s">
        <v>46</v>
      </c>
      <c r="B103" s="18" t="s">
        <v>11</v>
      </c>
      <c r="C103" s="18">
        <v>2006</v>
      </c>
      <c r="D103" s="47">
        <f>'Table 5 HDR 2010 (ammended)'!D103-'Table 5 HDR 2011'!D99</f>
        <v>-60</v>
      </c>
      <c r="E103" s="29">
        <f>'Table 5 HDR 2010 (ammended)'!E103-'Table 5 HDR 2011'!E99</f>
        <v>-0.357</v>
      </c>
      <c r="F103" s="47">
        <f>'Table 5 HDR 2010 (ammended)'!F103-'Table 5 HDR 2011'!F99</f>
        <v>-68.2</v>
      </c>
      <c r="G103" s="47">
        <f>'Table 5 HDR 2010 (ammended)'!G103-'Table 5 HDR 2011'!G99</f>
        <v>-15.899999999999999</v>
      </c>
      <c r="H103" s="47">
        <f>'Table 5 HDR 2010 (ammended)'!H103-'Table 5 HDR 2011'!H99</f>
        <v>-17.700000000000003</v>
      </c>
      <c r="I103" s="47">
        <f>'Table 5 HDR 2010 (ammended)'!I103-'Table 5 HDR 2011'!I99</f>
        <v>-36.5</v>
      </c>
      <c r="J103" s="47">
        <f>'Table 5 HDR 2010 (ammended)'!J103-'Table 5 HDR 2011'!J99</f>
        <v>-39.6</v>
      </c>
      <c r="K103" s="47">
        <f>'Table 5 HDR 2010 (ammended)'!K103-'Table 5 HDR 2011'!K99</f>
        <v>-92.60000000000001</v>
      </c>
      <c r="L103" s="47">
        <f>'Table 5 HDR 2010 (ammended)'!L103-'Table 5 HDR 2011'!M99</f>
        <v>-28.67</v>
      </c>
      <c r="M103" s="47">
        <f>'Table 5 HDR 2010 (ammended)'!M103-'Table 5 HDR 2011'!N99</f>
        <v>-24.5</v>
      </c>
      <c r="N103" s="18"/>
      <c r="O103" s="18"/>
      <c r="P103" s="18"/>
      <c r="Q103" s="20"/>
      <c r="R103" s="20"/>
      <c r="S103" s="18"/>
      <c r="T103" s="18"/>
    </row>
    <row r="104" spans="1:20" ht="14.25">
      <c r="A104" s="1" t="s">
        <v>128</v>
      </c>
      <c r="B104" s="18" t="s">
        <v>10</v>
      </c>
      <c r="C104" s="18">
        <v>2003</v>
      </c>
      <c r="D104" s="47">
        <f>'Table 5 HDR 2010 (ammended)'!D104-'Table 5 HDR 2011'!D100</f>
        <v>-67</v>
      </c>
      <c r="E104" s="29">
        <f>'Table 5 HDR 2010 (ammended)'!E104-'Table 5 HDR 2011'!E100</f>
        <v>-0.374</v>
      </c>
      <c r="F104" s="47">
        <f>'Table 5 HDR 2010 (ammended)'!F104-'Table 5 HDR 2011'!F100</f>
        <v>-64.10000000000001</v>
      </c>
      <c r="G104" s="47">
        <f>'Table 5 HDR 2010 (ammended)'!G104-'Table 5 HDR 2011'!G100</f>
        <v>-20.299999999999997</v>
      </c>
      <c r="H104" s="47">
        <f>'Table 5 HDR 2010 (ammended)'!H104-'Table 5 HDR 2011'!H100</f>
        <v>-6.699999999999999</v>
      </c>
      <c r="I104" s="47">
        <f>'Table 5 HDR 2010 (ammended)'!I104-'Table 5 HDR 2011'!I100</f>
        <v>-65.80000000000001</v>
      </c>
      <c r="J104" s="47">
        <f>'Table 5 HDR 2010 (ammended)'!J104-'Table 5 HDR 2011'!J100</f>
        <v>-41.199999999999996</v>
      </c>
      <c r="K104" s="47">
        <f>'Table 5 HDR 2010 (ammended)'!K104-'Table 5 HDR 2011'!K100</f>
        <v>-48</v>
      </c>
      <c r="L104" s="47">
        <f>'Table 5 HDR 2010 (ammended)'!L104-'Table 5 HDR 2011'!M100</f>
        <v>-30.9</v>
      </c>
      <c r="M104" s="47">
        <f>'Table 5 HDR 2010 (ammended)'!M104-'Table 5 HDR 2011'!N100</f>
        <v>-50.8</v>
      </c>
      <c r="N104" s="18"/>
      <c r="O104" s="18"/>
      <c r="P104" s="18"/>
      <c r="Q104" s="20"/>
      <c r="R104" s="20"/>
      <c r="S104" s="18"/>
      <c r="T104" s="18"/>
    </row>
    <row r="105" spans="1:20" ht="14.25">
      <c r="A105" s="62" t="s">
        <v>135</v>
      </c>
      <c r="B105" s="63" t="s">
        <v>35</v>
      </c>
      <c r="C105" s="63">
        <v>2003</v>
      </c>
      <c r="D105" s="64">
        <f>'Table 5 HDR 2010 (ammended)'!D105-'Table 5 HDR 2011'!D101</f>
        <v>-54</v>
      </c>
      <c r="E105" s="65">
        <f>'Table 5 HDR 2010 (ammended)'!E105-'Table 5 HDR 2011'!E101</f>
        <v>-0.356</v>
      </c>
      <c r="F105" s="64">
        <f>'Table 5 HDR 2010 (ammended)'!F105-'Table 5 HDR 2011'!F101</f>
        <v>-65.7</v>
      </c>
      <c r="G105" s="64">
        <f>'Table 5 HDR 2010 (ammended)'!G105-'Table 5 HDR 2011'!G101</f>
        <v>-11.200000000000003</v>
      </c>
      <c r="H105" s="64">
        <f>'Table 5 HDR 2010 (ammended)'!H105-'Table 5 HDR 2011'!H101</f>
        <v>-12.5</v>
      </c>
      <c r="I105" s="64">
        <f>'Table 5 HDR 2010 (ammended)'!I105-'Table 5 HDR 2011'!I101</f>
        <v>-28.200000000000003</v>
      </c>
      <c r="J105" s="64">
        <f>'Table 5 HDR 2010 (ammended)'!J105-'Table 5 HDR 2011'!J101</f>
        <v>-29.200000000000003</v>
      </c>
      <c r="K105" s="64">
        <f>'Table 5 HDR 2010 (ammended)'!K105-'Table 5 HDR 2011'!K101</f>
        <v>-91.9</v>
      </c>
      <c r="L105" s="64">
        <f>'Table 5 HDR 2010 (ammended)'!L105-'Table 5 HDR 2011'!M101</f>
        <v>-71.26</v>
      </c>
      <c r="M105" s="64">
        <f>'Table 5 HDR 2010 (ammended)'!M105-'Table 5 HDR 2011'!N101</f>
        <v>27</v>
      </c>
      <c r="N105" s="18"/>
      <c r="O105" s="18"/>
      <c r="P105" s="18"/>
      <c r="Q105" s="20"/>
      <c r="R105" s="20"/>
      <c r="S105" s="18"/>
      <c r="T105" s="18"/>
    </row>
    <row r="106" spans="1:20" ht="14.25">
      <c r="A106" s="1" t="s">
        <v>34</v>
      </c>
      <c r="B106" s="18" t="s">
        <v>35</v>
      </c>
      <c r="C106" s="18">
        <v>2007</v>
      </c>
      <c r="D106" s="47">
        <f>'Table 5 HDR 2010 (ammended)'!D106-'Table 5 HDR 2011'!D102</f>
        <v>-76</v>
      </c>
      <c r="E106" s="29">
        <f>'Table 5 HDR 2010 (ammended)'!E106-'Table 5 HDR 2011'!E102</f>
        <v>-0.377</v>
      </c>
      <c r="F106" s="47">
        <f>'Table 5 HDR 2010 (ammended)'!F106-'Table 5 HDR 2011'!F102</f>
        <v>-67.89999999999999</v>
      </c>
      <c r="G106" s="47">
        <f>'Table 5 HDR 2010 (ammended)'!G106-'Table 5 HDR 2011'!G102</f>
        <v>-19.199999999999996</v>
      </c>
      <c r="H106" s="47">
        <f>'Table 5 HDR 2010 (ammended)'!H106-'Table 5 HDR 2011'!H102</f>
        <v>-13.700000000000001</v>
      </c>
      <c r="I106" s="47">
        <f>'Table 5 HDR 2010 (ammended)'!I106-'Table 5 HDR 2011'!I102</f>
        <v>-56.4</v>
      </c>
      <c r="J106" s="47">
        <f>'Table 5 HDR 2010 (ammended)'!J106-'Table 5 HDR 2011'!J102</f>
        <v>-30.4</v>
      </c>
      <c r="K106" s="47">
        <f>'Table 5 HDR 2010 (ammended)'!K106-'Table 5 HDR 2011'!K102</f>
        <v>-86.6</v>
      </c>
      <c r="L106" s="47">
        <f>'Table 5 HDR 2010 (ammended)'!L106-'Table 5 HDR 2011'!M102</f>
        <v>-65.83</v>
      </c>
      <c r="M106" s="47">
        <f>'Table 5 HDR 2010 (ammended)'!M106-'Table 5 HDR 2011'!N102</f>
        <v>-49.2</v>
      </c>
      <c r="N106" s="18"/>
      <c r="O106" s="18"/>
      <c r="P106" s="18"/>
      <c r="Q106" s="20"/>
      <c r="R106" s="20"/>
      <c r="S106" s="18"/>
      <c r="T106" s="18"/>
    </row>
    <row r="107" spans="1:20" ht="14.25">
      <c r="A107" s="1" t="s">
        <v>23</v>
      </c>
      <c r="B107" s="18" t="s">
        <v>10</v>
      </c>
      <c r="C107" s="18">
        <v>2003</v>
      </c>
      <c r="D107" s="47">
        <f>'Table 5 HDR 2010 (ammended)'!D107-'Table 5 HDR 2011'!D103</f>
        <v>-90</v>
      </c>
      <c r="E107" s="29">
        <f>'Table 5 HDR 2010 (ammended)'!E107-'Table 5 HDR 2011'!E103</f>
        <v>-0.391</v>
      </c>
      <c r="F107" s="47">
        <f>'Table 5 HDR 2010 (ammended)'!F107-'Table 5 HDR 2011'!F103</f>
        <v>-72.60000000000001</v>
      </c>
      <c r="G107" s="47">
        <f>'Table 5 HDR 2010 (ammended)'!G107-'Table 5 HDR 2011'!G103</f>
        <v>-18.400000000000006</v>
      </c>
      <c r="H107" s="47">
        <f>'Table 5 HDR 2010 (ammended)'!H107-'Table 5 HDR 2011'!H103</f>
        <v>-14.100000000000001</v>
      </c>
      <c r="I107" s="47">
        <f>'Table 5 HDR 2010 (ammended)'!I107-'Table 5 HDR 2011'!I103</f>
        <v>-47.8</v>
      </c>
      <c r="J107" s="47">
        <f>'Table 5 HDR 2010 (ammended)'!J107-'Table 5 HDR 2011'!J103</f>
        <v>-42.800000000000004</v>
      </c>
      <c r="K107" s="47">
        <f>'Table 5 HDR 2010 (ammended)'!K107-'Table 5 HDR 2011'!K103</f>
        <v>-85.5</v>
      </c>
      <c r="L107" s="47">
        <f>'Table 5 HDR 2010 (ammended)'!L107-'Table 5 HDR 2011'!M103</f>
        <v>-79.55</v>
      </c>
      <c r="M107" s="47">
        <f>'Table 5 HDR 2010 (ammended)'!M107-'Table 5 HDR 2011'!N103</f>
        <v>-71.3</v>
      </c>
      <c r="N107" s="18"/>
      <c r="O107" s="18"/>
      <c r="P107" s="18"/>
      <c r="Q107" s="20"/>
      <c r="R107" s="20"/>
      <c r="S107" s="18"/>
      <c r="T107" s="18"/>
    </row>
    <row r="108" spans="1:20" ht="14.25">
      <c r="A108" s="1" t="s">
        <v>30</v>
      </c>
      <c r="B108" s="18" t="s">
        <v>10</v>
      </c>
      <c r="C108" s="18">
        <v>2003</v>
      </c>
      <c r="D108" s="47">
        <f>'Table 5 HDR 2010 (ammended)'!D108-'Table 5 HDR 2011'!D104</f>
        <v>-83</v>
      </c>
      <c r="E108" s="29">
        <f>'Table 5 HDR 2010 (ammended)'!E108-'Table 5 HDR 2011'!E104</f>
        <v>-0.40199999999999997</v>
      </c>
      <c r="F108" s="47">
        <f>'Table 5 HDR 2010 (ammended)'!F108-'Table 5 HDR 2011'!F104</f>
        <v>-72.2</v>
      </c>
      <c r="G108" s="47">
        <f>'Table 5 HDR 2010 (ammended)'!G108-'Table 5 HDR 2011'!G104</f>
        <v>-20.5</v>
      </c>
      <c r="H108" s="47">
        <f>'Table 5 HDR 2010 (ammended)'!H108-'Table 5 HDR 2011'!H104</f>
        <v>-15.9</v>
      </c>
      <c r="I108" s="47">
        <f>'Table 5 HDR 2010 (ammended)'!I108-'Table 5 HDR 2011'!I104</f>
        <v>-58.4</v>
      </c>
      <c r="J108" s="47">
        <f>'Table 5 HDR 2010 (ammended)'!J108-'Table 5 HDR 2011'!J104</f>
        <v>-40.6</v>
      </c>
      <c r="K108" s="47">
        <f>'Table 5 HDR 2010 (ammended)'!K108-'Table 5 HDR 2011'!K104</f>
        <v>-90.3</v>
      </c>
      <c r="L108" s="47">
        <f>'Table 5 HDR 2010 (ammended)'!L108-'Table 5 HDR 2011'!M104</f>
        <v>-44.11</v>
      </c>
      <c r="M108" s="47">
        <f>'Table 5 HDR 2010 (ammended)'!M108-'Table 5 HDR 2011'!N104</f>
        <v>-44.8</v>
      </c>
      <c r="N108" s="18"/>
      <c r="O108" s="18"/>
      <c r="P108" s="18"/>
      <c r="Q108" s="20"/>
      <c r="R108" s="20"/>
      <c r="S108" s="18"/>
      <c r="T108" s="18"/>
    </row>
    <row r="109" spans="1:20" ht="14.25">
      <c r="A109" s="1" t="s">
        <v>39</v>
      </c>
      <c r="B109" s="18" t="s">
        <v>11</v>
      </c>
      <c r="C109" s="18">
        <v>2006</v>
      </c>
      <c r="D109" s="47">
        <f>'Table 5 HDR 2010 (ammended)'!D109-'Table 5 HDR 2011'!D105</f>
        <v>-76</v>
      </c>
      <c r="E109" s="29">
        <f>'Table 5 HDR 2010 (ammended)'!E109-'Table 5 HDR 2011'!E105</f>
        <v>-0.40399999999999997</v>
      </c>
      <c r="F109" s="47">
        <f>'Table 5 HDR 2010 (ammended)'!F109-'Table 5 HDR 2011'!F105</f>
        <v>-69.7</v>
      </c>
      <c r="G109" s="47">
        <f>'Table 5 HDR 2010 (ammended)'!G109-'Table 5 HDR 2011'!G105</f>
        <v>-21.099999999999994</v>
      </c>
      <c r="H109" s="47">
        <f>'Table 5 HDR 2010 (ammended)'!H109-'Table 5 HDR 2011'!H105</f>
        <v>-5.1</v>
      </c>
      <c r="I109" s="47">
        <f>'Table 5 HDR 2010 (ammended)'!I109-'Table 5 HDR 2011'!I105</f>
        <v>-58.4</v>
      </c>
      <c r="J109" s="47">
        <f>'Table 5 HDR 2010 (ammended)'!J109-'Table 5 HDR 2011'!J105</f>
        <v>-34.300000000000004</v>
      </c>
      <c r="K109" s="47">
        <f>'Table 5 HDR 2010 (ammended)'!K109-'Table 5 HDR 2011'!K105</f>
        <v>-76.8</v>
      </c>
      <c r="L109" s="47">
        <f>'Table 5 HDR 2010 (ammended)'!L109-'Table 5 HDR 2011'!M105</f>
        <v>-1.0300000000000011</v>
      </c>
      <c r="M109" s="47">
        <f>'Table 5 HDR 2010 (ammended)'!M109-'Table 5 HDR 2011'!N105</f>
        <v>-11.8</v>
      </c>
      <c r="N109" s="18"/>
      <c r="O109" s="18"/>
      <c r="P109" s="18"/>
      <c r="Q109" s="20"/>
      <c r="R109" s="20"/>
      <c r="S109" s="18"/>
      <c r="T109" s="18"/>
    </row>
    <row r="110" spans="1:20" ht="14.25">
      <c r="A110" s="62" t="s">
        <v>62</v>
      </c>
      <c r="B110" s="63" t="s">
        <v>35</v>
      </c>
      <c r="C110" s="63">
        <v>2002</v>
      </c>
      <c r="D110" s="64">
        <f>'Table 5 HDR 2010 (ammended)'!D110-'Table 5 HDR 2011'!D106</f>
        <v>-48</v>
      </c>
      <c r="E110" s="65">
        <f>'Table 5 HDR 2010 (ammended)'!E110-'Table 5 HDR 2011'!E106</f>
        <v>-0.357</v>
      </c>
      <c r="F110" s="64">
        <f>'Table 5 HDR 2010 (ammended)'!F110-'Table 5 HDR 2011'!F106</f>
        <v>-59.5</v>
      </c>
      <c r="G110" s="64">
        <f>'Table 5 HDR 2010 (ammended)'!G110-'Table 5 HDR 2011'!G106</f>
        <v>-9.899999999999999</v>
      </c>
      <c r="H110" s="64">
        <f>'Table 5 HDR 2010 (ammended)'!H110-'Table 5 HDR 2011'!H106</f>
        <v>5.6</v>
      </c>
      <c r="I110" s="64">
        <f>'Table 5 HDR 2010 (ammended)'!I110-'Table 5 HDR 2011'!I106</f>
        <v>-49.8</v>
      </c>
      <c r="J110" s="64">
        <f>'Table 5 HDR 2010 (ammended)'!J110-'Table 5 HDR 2011'!J106</f>
        <v>-35.099999999999994</v>
      </c>
      <c r="K110" s="64">
        <f>'Table 5 HDR 2010 (ammended)'!K110-'Table 5 HDR 2011'!K106</f>
        <v>-64.6</v>
      </c>
      <c r="L110" s="64">
        <f>'Table 5 HDR 2010 (ammended)'!L110-'Table 5 HDR 2011'!M106</f>
        <v>21.5</v>
      </c>
      <c r="M110" s="64">
        <f>'Table 5 HDR 2010 (ammended)'!M110-'Table 5 HDR 2011'!N106</f>
        <v>-37.50000000000001</v>
      </c>
      <c r="N110" s="18"/>
      <c r="O110" s="18"/>
      <c r="P110" s="18"/>
      <c r="Q110" s="20"/>
      <c r="R110" s="20"/>
      <c r="S110" s="18"/>
      <c r="T110" s="18"/>
    </row>
    <row r="111" spans="1:20" ht="14.25">
      <c r="A111" s="1" t="s">
        <v>80</v>
      </c>
      <c r="B111" s="18" t="s">
        <v>11</v>
      </c>
      <c r="C111" s="18">
        <v>2006</v>
      </c>
      <c r="D111" s="47">
        <f>'Table 5 HDR 2010 (ammended)'!D111-'Table 5 HDR 2011'!D107</f>
        <v>-27</v>
      </c>
      <c r="E111" s="29">
        <f>'Table 5 HDR 2010 (ammended)'!E111-'Table 5 HDR 2011'!E107</f>
        <v>-0.16000000000000003</v>
      </c>
      <c r="F111" s="47">
        <f>'Table 5 HDR 2010 (ammended)'!F111-'Table 5 HDR 2011'!F107</f>
        <v>-28.900000000000006</v>
      </c>
      <c r="G111" s="47">
        <f>'Table 5 HDR 2010 (ammended)'!G111-'Table 5 HDR 2011'!G107</f>
        <v>-0.5</v>
      </c>
      <c r="H111" s="47">
        <f>'Table 5 HDR 2010 (ammended)'!H111-'Table 5 HDR 2011'!H107</f>
        <v>-1</v>
      </c>
      <c r="I111" s="47">
        <f>'Table 5 HDR 2010 (ammended)'!I111-'Table 5 HDR 2011'!I107</f>
        <v>0.8999999999999986</v>
      </c>
      <c r="J111" s="47">
        <f>'Table 5 HDR 2010 (ammended)'!J111-'Table 5 HDR 2011'!J107</f>
        <v>-11.700000000000003</v>
      </c>
      <c r="K111" s="47">
        <f>'Table 5 HDR 2010 (ammended)'!K111-'Table 5 HDR 2011'!K107</f>
        <v>-57.099999999999994</v>
      </c>
      <c r="L111" s="47">
        <f>'Table 5 HDR 2010 (ammended)'!L111-'Table 5 HDR 2011'!M107</f>
        <v>-59.290000000000006</v>
      </c>
      <c r="M111" s="47">
        <f>'Table 5 HDR 2010 (ammended)'!M111-'Table 5 HDR 2011'!N107</f>
        <v>-58.5</v>
      </c>
      <c r="N111" s="18"/>
      <c r="O111" s="18"/>
      <c r="P111" s="18"/>
      <c r="Q111" s="20"/>
      <c r="R111" s="20"/>
      <c r="S111" s="18"/>
      <c r="T111" s="18"/>
    </row>
    <row r="112" spans="1:20" ht="14.25">
      <c r="A112" s="1" t="s">
        <v>89</v>
      </c>
      <c r="B112" s="18" t="s">
        <v>35</v>
      </c>
      <c r="C112" s="18">
        <v>2007</v>
      </c>
      <c r="D112" s="47">
        <f>'Table 5 HDR 2010 (ammended)'!D112-'Table 5 HDR 2011'!D108</f>
        <v>-20</v>
      </c>
      <c r="E112" s="29">
        <f>'Table 5 HDR 2010 (ammended)'!E112-'Table 5 HDR 2011'!E108</f>
        <v>-0.127</v>
      </c>
      <c r="F112" s="47">
        <f>'Table 5 HDR 2010 (ammended)'!F112-'Table 5 HDR 2011'!F108</f>
        <v>-13.700000000000003</v>
      </c>
      <c r="G112" s="47">
        <f>'Table 5 HDR 2010 (ammended)'!G112-'Table 5 HDR 2011'!G108</f>
        <v>-7.299999999999997</v>
      </c>
      <c r="H112" s="47">
        <f>'Table 5 HDR 2010 (ammended)'!H112-'Table 5 HDR 2011'!H108</f>
        <v>7.100000000000001</v>
      </c>
      <c r="I112" s="47">
        <f>'Table 5 HDR 2010 (ammended)'!I112-'Table 5 HDR 2011'!I108</f>
        <v>-26.799999999999997</v>
      </c>
      <c r="J112" s="47">
        <f>'Table 5 HDR 2010 (ammended)'!J112-'Table 5 HDR 2011'!J108</f>
        <v>-9.5</v>
      </c>
      <c r="K112" s="47">
        <f>'Table 5 HDR 2010 (ammended)'!K112-'Table 5 HDR 2011'!K108</f>
        <v>-3.700000000000003</v>
      </c>
      <c r="L112" s="47">
        <f>'Table 5 HDR 2010 (ammended)'!L112-'Table 5 HDR 2011'!M108</f>
        <v>9.989999999999995</v>
      </c>
      <c r="M112" s="47">
        <f>'Table 5 HDR 2010 (ammended)'!M112-'Table 5 HDR 2011'!N108</f>
        <v>68</v>
      </c>
      <c r="N112" s="18"/>
      <c r="O112" s="18"/>
      <c r="P112" s="18"/>
      <c r="Q112" s="20"/>
      <c r="R112" s="20"/>
      <c r="S112" s="18"/>
      <c r="T112" s="18"/>
    </row>
    <row r="113" spans="1:20" ht="14.25">
      <c r="A113" s="26" t="s">
        <v>70</v>
      </c>
      <c r="B113" s="21" t="s">
        <v>35</v>
      </c>
      <c r="C113" s="21">
        <v>2006</v>
      </c>
      <c r="D113" s="60">
        <f>'Table 5 HDR 2010 (ammended)'!D113-'Table 5 HDR 2011'!D109</f>
        <v>-40</v>
      </c>
      <c r="E113" s="61">
        <f>'Table 5 HDR 2010 (ammended)'!E113-'Table 5 HDR 2011'!E109</f>
        <v>-0.31</v>
      </c>
      <c r="F113" s="60">
        <f>'Table 5 HDR 2010 (ammended)'!F113-'Table 5 HDR 2011'!F109</f>
        <v>-45.50000000000001</v>
      </c>
      <c r="G113" s="60">
        <f>'Table 5 HDR 2010 (ammended)'!G113-'Table 5 HDR 2011'!G109</f>
        <v>-12.5</v>
      </c>
      <c r="H113" s="60">
        <f>'Table 5 HDR 2010 (ammended)'!H113-'Table 5 HDR 2011'!H109</f>
        <v>15.100000000000001</v>
      </c>
      <c r="I113" s="60">
        <f>'Table 5 HDR 2010 (ammended)'!I113-'Table 5 HDR 2011'!I109</f>
        <v>-53.800000000000004</v>
      </c>
      <c r="J113" s="60">
        <f>'Table 5 HDR 2010 (ammended)'!J113-'Table 5 HDR 2011'!J109</f>
        <v>-30</v>
      </c>
      <c r="K113" s="60">
        <f>'Table 5 HDR 2010 (ammended)'!K113-'Table 5 HDR 2011'!K109</f>
        <v>-27</v>
      </c>
      <c r="L113" s="60">
        <f>'Table 5 HDR 2010 (ammended)'!L113-'Table 5 HDR 2011'!M109</f>
        <v>-83.65</v>
      </c>
      <c r="M113" s="60">
        <f>'Table 5 HDR 2010 (ammended)'!M113-'Table 5 HDR 2011'!N109</f>
        <v>-63.8</v>
      </c>
      <c r="N113" s="21"/>
      <c r="O113" s="21"/>
      <c r="P113" s="21"/>
      <c r="Q113" s="22"/>
      <c r="R113" s="22"/>
      <c r="S113" s="21"/>
      <c r="T113" s="21"/>
    </row>
    <row r="114" spans="1:20" ht="14.25">
      <c r="A114" s="12" t="s">
        <v>145</v>
      </c>
      <c r="B114" s="23"/>
      <c r="C114" s="23"/>
      <c r="D114" s="31"/>
      <c r="E114" s="23"/>
      <c r="F114" s="31"/>
      <c r="G114" s="31"/>
      <c r="H114" s="31"/>
      <c r="I114" s="31"/>
      <c r="J114" s="31"/>
      <c r="K114" s="31"/>
      <c r="L114" s="31"/>
      <c r="M114" s="31"/>
      <c r="N114" s="23"/>
      <c r="O114" s="23"/>
      <c r="P114" s="23"/>
      <c r="Q114" s="32"/>
      <c r="R114" s="32"/>
      <c r="S114" s="23"/>
      <c r="T114" s="23"/>
    </row>
    <row r="115" spans="1:13" ht="14.25">
      <c r="A115" s="1" t="s">
        <v>143</v>
      </c>
      <c r="L115" s="7"/>
      <c r="M115" s="7"/>
    </row>
    <row r="116" spans="1:13" ht="14.25">
      <c r="A116" s="1" t="s">
        <v>144</v>
      </c>
      <c r="L116" s="7"/>
      <c r="M116" s="7"/>
    </row>
    <row r="117" spans="1:13" ht="14.25">
      <c r="A117" s="1" t="s">
        <v>113</v>
      </c>
      <c r="L117" s="7"/>
      <c r="M117" s="7"/>
    </row>
    <row r="118" spans="1:13" ht="16.5">
      <c r="A118" s="13" t="s">
        <v>114</v>
      </c>
      <c r="L118" s="7"/>
      <c r="M118" s="7"/>
    </row>
    <row r="119" spans="1:13" ht="14.25">
      <c r="A119" s="5" t="s">
        <v>115</v>
      </c>
      <c r="L119" s="7"/>
      <c r="M119" s="7"/>
    </row>
    <row r="120" ht="16.5">
      <c r="A120" s="14" t="s">
        <v>116</v>
      </c>
    </row>
    <row r="121" ht="14.25">
      <c r="A121" s="5" t="s">
        <v>117</v>
      </c>
    </row>
    <row r="123" ht="14.25">
      <c r="E123" s="7" t="e">
        <f>MAX(E10:E113)</f>
        <v>#REF!</v>
      </c>
    </row>
    <row r="124" ht="14.25">
      <c r="E124" s="7" t="e">
        <f>MIN(E10:E113)</f>
        <v>#REF!</v>
      </c>
    </row>
  </sheetData>
  <sheetProtection/>
  <mergeCells count="24">
    <mergeCell ref="T6:T8"/>
    <mergeCell ref="F7:F8"/>
    <mergeCell ref="G7:G8"/>
    <mergeCell ref="I7:I8"/>
    <mergeCell ref="J7:J8"/>
    <mergeCell ref="K7:K8"/>
    <mergeCell ref="F6:G6"/>
    <mergeCell ref="H6:H8"/>
    <mergeCell ref="I6:K6"/>
    <mergeCell ref="L6:M6"/>
    <mergeCell ref="R7:R8"/>
    <mergeCell ref="S7:S8"/>
    <mergeCell ref="N6:P6"/>
    <mergeCell ref="Q6:S6"/>
    <mergeCell ref="L7:L8"/>
    <mergeCell ref="M7:M8"/>
    <mergeCell ref="O7:P7"/>
    <mergeCell ref="Q7:Q8"/>
    <mergeCell ref="A3:L3"/>
    <mergeCell ref="A6:A8"/>
    <mergeCell ref="B6:B8"/>
    <mergeCell ref="C6:C8"/>
    <mergeCell ref="D6:D8"/>
    <mergeCell ref="E6:E8"/>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O117"/>
  <sheetViews>
    <sheetView zoomScalePageLayoutView="0" workbookViewId="0" topLeftCell="A112">
      <selection activeCell="A10" sqref="A10"/>
    </sheetView>
  </sheetViews>
  <sheetFormatPr defaultColWidth="9.140625" defaultRowHeight="15"/>
  <cols>
    <col min="1" max="1" width="27.140625" style="5" customWidth="1"/>
    <col min="2" max="2" width="11.140625" style="5" bestFit="1" customWidth="1"/>
    <col min="3" max="4" width="6.7109375" style="5" customWidth="1"/>
    <col min="5" max="5" width="8.28125" style="5" customWidth="1"/>
    <col min="6" max="6" width="10.28125" style="7" customWidth="1"/>
    <col min="7" max="7" width="12.7109375" style="7" customWidth="1"/>
    <col min="8" max="8" width="9.421875" style="7" bestFit="1" customWidth="1"/>
    <col min="9" max="9" width="9.140625" style="7" customWidth="1"/>
    <col min="10" max="10" width="9.8515625" style="7" customWidth="1"/>
    <col min="11" max="11" width="9.7109375" style="7" customWidth="1"/>
    <col min="12" max="12" width="9.140625" style="7" customWidth="1"/>
    <col min="13" max="13" width="9.7109375" style="7" customWidth="1"/>
    <col min="14" max="14" width="8.8515625" style="7" customWidth="1"/>
    <col min="15" max="15" width="6.57421875" style="7" customWidth="1"/>
    <col min="16" max="16384" width="9.140625" style="5" customWidth="1"/>
  </cols>
  <sheetData>
    <row r="1" ht="18">
      <c r="A1" s="37" t="s">
        <v>138</v>
      </c>
    </row>
    <row r="2" ht="15">
      <c r="A2" s="40" t="s">
        <v>141</v>
      </c>
    </row>
    <row r="3" spans="1:13" ht="35.25" customHeight="1">
      <c r="A3" s="197" t="s">
        <v>140</v>
      </c>
      <c r="B3" s="197"/>
      <c r="C3" s="197"/>
      <c r="D3" s="197"/>
      <c r="E3" s="197"/>
      <c r="F3" s="197"/>
      <c r="G3" s="197"/>
      <c r="H3" s="197"/>
      <c r="I3" s="197"/>
      <c r="J3" s="197"/>
      <c r="K3" s="197"/>
      <c r="L3" s="197"/>
      <c r="M3" s="197"/>
    </row>
    <row r="4" spans="1:13" ht="20.25">
      <c r="A4" s="36" t="s">
        <v>6</v>
      </c>
      <c r="B4" s="3"/>
      <c r="C4" s="3"/>
      <c r="D4" s="3"/>
      <c r="E4" s="3"/>
      <c r="F4" s="2"/>
      <c r="G4" s="2"/>
      <c r="H4" s="2"/>
      <c r="I4" s="2"/>
      <c r="J4" s="2"/>
      <c r="K4" s="2"/>
      <c r="L4" s="2"/>
      <c r="M4" s="2"/>
    </row>
    <row r="5" spans="1:13" ht="16.5" customHeight="1">
      <c r="A5" s="3"/>
      <c r="B5" s="3"/>
      <c r="C5" s="3"/>
      <c r="D5" s="3"/>
      <c r="E5" s="3"/>
      <c r="F5" s="2"/>
      <c r="G5" s="2"/>
      <c r="H5" s="2"/>
      <c r="I5" s="2"/>
      <c r="J5" s="2"/>
      <c r="K5" s="2"/>
      <c r="L5" s="2"/>
      <c r="M5" s="2"/>
    </row>
    <row r="6" spans="1:15" ht="16.5" customHeight="1">
      <c r="A6" s="184" t="s">
        <v>1</v>
      </c>
      <c r="B6" s="184" t="s">
        <v>2</v>
      </c>
      <c r="C6" s="184" t="s">
        <v>3</v>
      </c>
      <c r="D6" s="202" t="s">
        <v>5</v>
      </c>
      <c r="E6" s="179" t="s">
        <v>4</v>
      </c>
      <c r="F6" s="198" t="s">
        <v>161</v>
      </c>
      <c r="G6" s="198"/>
      <c r="H6" s="198"/>
      <c r="I6" s="198"/>
      <c r="J6" s="198"/>
      <c r="K6" s="198"/>
      <c r="L6" s="198"/>
      <c r="M6" s="198"/>
      <c r="N6" s="198"/>
      <c r="O6" s="198"/>
    </row>
    <row r="7" spans="1:15" ht="15.75" customHeight="1">
      <c r="A7" s="185"/>
      <c r="B7" s="185"/>
      <c r="C7" s="185"/>
      <c r="D7" s="188"/>
      <c r="E7" s="180"/>
      <c r="F7" s="199" t="s">
        <v>7</v>
      </c>
      <c r="G7" s="199"/>
      <c r="H7" s="199" t="s">
        <v>14</v>
      </c>
      <c r="I7" s="199"/>
      <c r="J7" s="199" t="s">
        <v>15</v>
      </c>
      <c r="K7" s="199"/>
      <c r="L7" s="199"/>
      <c r="M7" s="199"/>
      <c r="N7" s="199"/>
      <c r="O7" s="199"/>
    </row>
    <row r="8" spans="1:15" ht="30" customHeight="1">
      <c r="A8" s="189"/>
      <c r="B8" s="189"/>
      <c r="C8" s="189"/>
      <c r="D8" s="201"/>
      <c r="E8" s="193"/>
      <c r="F8" s="25" t="s">
        <v>119</v>
      </c>
      <c r="G8" s="24" t="s">
        <v>146</v>
      </c>
      <c r="H8" s="24" t="s">
        <v>16</v>
      </c>
      <c r="I8" s="15" t="s">
        <v>17</v>
      </c>
      <c r="J8" s="15" t="s">
        <v>18</v>
      </c>
      <c r="K8" s="15" t="s">
        <v>19</v>
      </c>
      <c r="L8" s="25" t="s">
        <v>20</v>
      </c>
      <c r="M8" s="15" t="s">
        <v>21</v>
      </c>
      <c r="N8" s="25" t="s">
        <v>22</v>
      </c>
      <c r="O8" s="25" t="s">
        <v>118</v>
      </c>
    </row>
    <row r="9" spans="1:15" ht="15.75" customHeight="1">
      <c r="A9" s="1" t="s">
        <v>29</v>
      </c>
      <c r="B9" s="18" t="s">
        <v>11</v>
      </c>
      <c r="C9" s="18">
        <v>2005</v>
      </c>
      <c r="D9" s="50" t="e">
        <f>'Censored headcounts (ammend)'!D9-#REF!</f>
        <v>#REF!</v>
      </c>
      <c r="E9" s="19" t="e">
        <f>'Censored headcounts (ammend)'!E9-#REF!</f>
        <v>#REF!</v>
      </c>
      <c r="F9" s="50" t="e">
        <f>'Censored headcounts (ammend)'!F9-#REF!</f>
        <v>#REF!</v>
      </c>
      <c r="G9" s="50" t="e">
        <f>'Censored headcounts (ammend)'!G9-#REF!</f>
        <v>#REF!</v>
      </c>
      <c r="H9" s="50" t="e">
        <f>'Censored headcounts (ammend)'!H9-#REF!</f>
        <v>#REF!</v>
      </c>
      <c r="I9" s="50" t="e">
        <f>'Censored headcounts (ammend)'!I9-#REF!</f>
        <v>#REF!</v>
      </c>
      <c r="J9" s="50" t="e">
        <f>'Censored headcounts (ammend)'!J9-#REF!</f>
        <v>#REF!</v>
      </c>
      <c r="K9" s="50" t="e">
        <f>'Censored headcounts (ammend)'!K9-#REF!</f>
        <v>#REF!</v>
      </c>
      <c r="L9" s="50" t="e">
        <f>'Censored headcounts (ammend)'!L9-#REF!</f>
        <v>#REF!</v>
      </c>
      <c r="M9" s="50" t="e">
        <f>'Censored headcounts (ammend)'!M9-#REF!</f>
        <v>#REF!</v>
      </c>
      <c r="N9" s="50" t="e">
        <f>'Censored headcounts (ammend)'!N9-#REF!</f>
        <v>#REF!</v>
      </c>
      <c r="O9" s="50" t="e">
        <f>'Censored headcounts (ammend)'!O9-#REF!</f>
        <v>#REF!</v>
      </c>
    </row>
    <row r="10" spans="1:15" ht="14.25">
      <c r="A10" s="1" t="s">
        <v>100</v>
      </c>
      <c r="B10" s="18" t="s">
        <v>11</v>
      </c>
      <c r="C10" s="18">
        <v>2001</v>
      </c>
      <c r="D10" s="50" t="e">
        <f>'Censored headcounts (ammend)'!D10-#REF!</f>
        <v>#REF!</v>
      </c>
      <c r="E10" s="19" t="e">
        <f>'Censored headcounts (ammend)'!E10-#REF!</f>
        <v>#REF!</v>
      </c>
      <c r="F10" s="50" t="e">
        <f>'Censored headcounts (ammend)'!F10-#REF!</f>
        <v>#REF!</v>
      </c>
      <c r="G10" s="50" t="e">
        <f>'Censored headcounts (ammend)'!G10-#REF!</f>
        <v>#REF!</v>
      </c>
      <c r="H10" s="50" t="e">
        <f>'Censored headcounts (ammend)'!H10-#REF!</f>
        <v>#REF!</v>
      </c>
      <c r="I10" s="50" t="e">
        <f>'Censored headcounts (ammend)'!I10-#REF!</f>
        <v>#REF!</v>
      </c>
      <c r="J10" s="50" t="e">
        <f>'Censored headcounts (ammend)'!J10-#REF!</f>
        <v>#REF!</v>
      </c>
      <c r="K10" s="50" t="e">
        <f>'Censored headcounts (ammend)'!K10-#REF!</f>
        <v>#REF!</v>
      </c>
      <c r="L10" s="50" t="e">
        <f>'Censored headcounts (ammend)'!L10-#REF!</f>
        <v>#REF!</v>
      </c>
      <c r="M10" s="50" t="e">
        <f>'Censored headcounts (ammend)'!M10-#REF!</f>
        <v>#REF!</v>
      </c>
      <c r="N10" s="50" t="e">
        <f>'Censored headcounts (ammend)'!N10-#REF!</f>
        <v>#REF!</v>
      </c>
      <c r="O10" s="50" t="e">
        <f>'Censored headcounts (ammend)'!O10-#REF!</f>
        <v>#REF!</v>
      </c>
    </row>
    <row r="11" spans="1:15" ht="14.25">
      <c r="A11" s="1" t="s">
        <v>136</v>
      </c>
      <c r="B11" s="18" t="s">
        <v>42</v>
      </c>
      <c r="C11" s="18">
        <v>2005</v>
      </c>
      <c r="D11" s="50" t="e">
        <f>'Censored headcounts (ammend)'!D11-#REF!</f>
        <v>#REF!</v>
      </c>
      <c r="E11" s="19" t="e">
        <f>'Censored headcounts (ammend)'!E11-#REF!</f>
        <v>#REF!</v>
      </c>
      <c r="F11" s="50" t="e">
        <f>'Censored headcounts (ammend)'!F11-#REF!</f>
        <v>#REF!</v>
      </c>
      <c r="G11" s="50" t="e">
        <f>'Censored headcounts (ammend)'!G11-#REF!</f>
        <v>#REF!</v>
      </c>
      <c r="H11" s="50" t="e">
        <f>'Censored headcounts (ammend)'!H11-#REF!</f>
        <v>#REF!</v>
      </c>
      <c r="I11" s="50" t="e">
        <f>'Censored headcounts (ammend)'!I11-#REF!</f>
        <v>#REF!</v>
      </c>
      <c r="J11" s="50" t="e">
        <f>'Censored headcounts (ammend)'!J11-#REF!</f>
        <v>#REF!</v>
      </c>
      <c r="K11" s="50" t="e">
        <f>'Censored headcounts (ammend)'!K11-#REF!</f>
        <v>#REF!</v>
      </c>
      <c r="L11" s="50" t="e">
        <f>'Censored headcounts (ammend)'!L11-#REF!</f>
        <v>#REF!</v>
      </c>
      <c r="M11" s="50" t="e">
        <f>'Censored headcounts (ammend)'!M11-#REF!</f>
        <v>#REF!</v>
      </c>
      <c r="N11" s="50" t="e">
        <f>'Censored headcounts (ammend)'!N11-#REF!</f>
        <v>#REF!</v>
      </c>
      <c r="O11" s="50" t="e">
        <f>'Censored headcounts (ammend)'!O11-#REF!</f>
        <v>#REF!</v>
      </c>
    </row>
    <row r="12" spans="1:15" ht="14.25">
      <c r="A12" s="1" t="s">
        <v>37</v>
      </c>
      <c r="B12" s="18" t="s">
        <v>35</v>
      </c>
      <c r="C12" s="18">
        <v>2005</v>
      </c>
      <c r="D12" s="50" t="e">
        <f>'Censored headcounts (ammend)'!D12-#REF!</f>
        <v>#REF!</v>
      </c>
      <c r="E12" s="19" t="e">
        <f>'Censored headcounts (ammend)'!E12-#REF!</f>
        <v>#REF!</v>
      </c>
      <c r="F12" s="50" t="e">
        <f>'Censored headcounts (ammend)'!F12-#REF!</f>
        <v>#REF!</v>
      </c>
      <c r="G12" s="50" t="e">
        <f>'Censored headcounts (ammend)'!G12-#REF!</f>
        <v>#REF!</v>
      </c>
      <c r="H12" s="50" t="e">
        <f>'Censored headcounts (ammend)'!H12-#REF!</f>
        <v>#REF!</v>
      </c>
      <c r="I12" s="50" t="e">
        <f>'Censored headcounts (ammend)'!I12-#REF!</f>
        <v>#REF!</v>
      </c>
      <c r="J12" s="50" t="e">
        <f>'Censored headcounts (ammend)'!J12-#REF!</f>
        <v>#REF!</v>
      </c>
      <c r="K12" s="50" t="e">
        <f>'Censored headcounts (ammend)'!K12-#REF!</f>
        <v>#REF!</v>
      </c>
      <c r="L12" s="50" t="e">
        <f>'Censored headcounts (ammend)'!L12-#REF!</f>
        <v>#REF!</v>
      </c>
      <c r="M12" s="50" t="e">
        <f>'Censored headcounts (ammend)'!M12-#REF!</f>
        <v>#REF!</v>
      </c>
      <c r="N12" s="50" t="e">
        <f>'Censored headcounts (ammend)'!N12-#REF!</f>
        <v>#REF!</v>
      </c>
      <c r="O12" s="50" t="e">
        <f>'Censored headcounts (ammend)'!O12-#REF!</f>
        <v>#REF!</v>
      </c>
    </row>
    <row r="13" spans="1:15" ht="14.25">
      <c r="A13" s="1" t="s">
        <v>47</v>
      </c>
      <c r="B13" s="18" t="s">
        <v>35</v>
      </c>
      <c r="C13" s="18">
        <v>2006</v>
      </c>
      <c r="D13" s="50" t="e">
        <f>'Censored headcounts (ammend)'!D13-#REF!</f>
        <v>#REF!</v>
      </c>
      <c r="E13" s="19" t="e">
        <f>'Censored headcounts (ammend)'!E13-#REF!</f>
        <v>#REF!</v>
      </c>
      <c r="F13" s="50" t="e">
        <f>'Censored headcounts (ammend)'!F13-#REF!</f>
        <v>#REF!</v>
      </c>
      <c r="G13" s="50" t="e">
        <f>'Censored headcounts (ammend)'!G13-#REF!</f>
        <v>#REF!</v>
      </c>
      <c r="H13" s="50" t="e">
        <f>'Censored headcounts (ammend)'!H13-#REF!</f>
        <v>#REF!</v>
      </c>
      <c r="I13" s="50" t="e">
        <f>'Censored headcounts (ammend)'!I13-#REF!</f>
        <v>#REF!</v>
      </c>
      <c r="J13" s="50" t="e">
        <f>'Censored headcounts (ammend)'!J13-#REF!</f>
        <v>#REF!</v>
      </c>
      <c r="K13" s="50" t="e">
        <f>'Censored headcounts (ammend)'!K13-#REF!</f>
        <v>#REF!</v>
      </c>
      <c r="L13" s="50" t="e">
        <f>'Censored headcounts (ammend)'!L13-#REF!</f>
        <v>#REF!</v>
      </c>
      <c r="M13" s="50" t="e">
        <f>'Censored headcounts (ammend)'!M13-#REF!</f>
        <v>#REF!</v>
      </c>
      <c r="N13" s="50" t="e">
        <f>'Censored headcounts (ammend)'!N13-#REF!</f>
        <v>#REF!</v>
      </c>
      <c r="O13" s="50" t="e">
        <f>'Censored headcounts (ammend)'!O13-#REF!</f>
        <v>#REF!</v>
      </c>
    </row>
    <row r="14" spans="1:15" ht="14.25">
      <c r="A14" s="1" t="s">
        <v>82</v>
      </c>
      <c r="B14" s="18" t="s">
        <v>35</v>
      </c>
      <c r="C14" s="18">
        <v>2007</v>
      </c>
      <c r="D14" s="50" t="e">
        <f>'Censored headcounts (ammend)'!D14-#REF!</f>
        <v>#REF!</v>
      </c>
      <c r="E14" s="19" t="e">
        <f>'Censored headcounts (ammend)'!E14-#REF!</f>
        <v>#REF!</v>
      </c>
      <c r="F14" s="50" t="e">
        <f>'Censored headcounts (ammend)'!F14-#REF!</f>
        <v>#REF!</v>
      </c>
      <c r="G14" s="50" t="e">
        <f>'Censored headcounts (ammend)'!G14-#REF!</f>
        <v>#REF!</v>
      </c>
      <c r="H14" s="50" t="e">
        <f>'Censored headcounts (ammend)'!H14-#REF!</f>
        <v>#REF!</v>
      </c>
      <c r="I14" s="50" t="e">
        <f>'Censored headcounts (ammend)'!I14-#REF!</f>
        <v>#REF!</v>
      </c>
      <c r="J14" s="50" t="e">
        <f>'Censored headcounts (ammend)'!J14-#REF!</f>
        <v>#REF!</v>
      </c>
      <c r="K14" s="50" t="e">
        <f>'Censored headcounts (ammend)'!K14-#REF!</f>
        <v>#REF!</v>
      </c>
      <c r="L14" s="50" t="e">
        <f>'Censored headcounts (ammend)'!L14-#REF!</f>
        <v>#REF!</v>
      </c>
      <c r="M14" s="50" t="e">
        <f>'Censored headcounts (ammend)'!M14-#REF!</f>
        <v>#REF!</v>
      </c>
      <c r="N14" s="50" t="e">
        <f>'Censored headcounts (ammend)'!N14-#REF!</f>
        <v>#REF!</v>
      </c>
      <c r="O14" s="50" t="e">
        <f>'Censored headcounts (ammend)'!O14-#REF!</f>
        <v>#REF!</v>
      </c>
    </row>
    <row r="15" spans="1:15" ht="14.25">
      <c r="A15" s="1" t="s">
        <v>13</v>
      </c>
      <c r="B15" s="18" t="s">
        <v>11</v>
      </c>
      <c r="C15" s="18">
        <v>2005</v>
      </c>
      <c r="D15" s="50" t="e">
        <f>'Censored headcounts (ammend)'!D15-#REF!</f>
        <v>#REF!</v>
      </c>
      <c r="E15" s="19" t="e">
        <f>'Censored headcounts (ammend)'!E15-#REF!</f>
        <v>#REF!</v>
      </c>
      <c r="F15" s="50" t="e">
        <f>'Censored headcounts (ammend)'!F15-#REF!</f>
        <v>#REF!</v>
      </c>
      <c r="G15" s="50" t="e">
        <f>'Censored headcounts (ammend)'!G15-#REF!</f>
        <v>#REF!</v>
      </c>
      <c r="H15" s="50" t="e">
        <f>'Censored headcounts (ammend)'!H15-#REF!</f>
        <v>#REF!</v>
      </c>
      <c r="I15" s="50" t="e">
        <f>'Censored headcounts (ammend)'!I15-#REF!</f>
        <v>#REF!</v>
      </c>
      <c r="J15" s="50" t="e">
        <f>'Censored headcounts (ammend)'!J15-#REF!</f>
        <v>#REF!</v>
      </c>
      <c r="K15" s="50" t="e">
        <f>'Censored headcounts (ammend)'!K15-#REF!</f>
        <v>#REF!</v>
      </c>
      <c r="L15" s="50" t="e">
        <f>'Censored headcounts (ammend)'!L15-#REF!</f>
        <v>#REF!</v>
      </c>
      <c r="M15" s="50" t="e">
        <f>'Censored headcounts (ammend)'!M15-#REF!</f>
        <v>#REF!</v>
      </c>
      <c r="N15" s="50" t="e">
        <f>'Censored headcounts (ammend)'!N15-#REF!</f>
        <v>#REF!</v>
      </c>
      <c r="O15" s="50" t="e">
        <f>'Censored headcounts (ammend)'!O15-#REF!</f>
        <v>#REF!</v>
      </c>
    </row>
    <row r="16" spans="1:15" ht="14.25">
      <c r="A16" s="1" t="s">
        <v>48</v>
      </c>
      <c r="B16" s="18" t="s">
        <v>11</v>
      </c>
      <c r="C16" s="18">
        <v>2006</v>
      </c>
      <c r="D16" s="50" t="e">
        <f>'Censored headcounts (ammend)'!D16-#REF!</f>
        <v>#REF!</v>
      </c>
      <c r="E16" s="19" t="e">
        <f>'Censored headcounts (ammend)'!E16-#REF!</f>
        <v>#REF!</v>
      </c>
      <c r="F16" s="50" t="e">
        <f>'Censored headcounts (ammend)'!F16-#REF!</f>
        <v>#REF!</v>
      </c>
      <c r="G16" s="50" t="e">
        <f>'Censored headcounts (ammend)'!G16-#REF!</f>
        <v>#REF!</v>
      </c>
      <c r="H16" s="50" t="e">
        <f>'Censored headcounts (ammend)'!H16-#REF!</f>
        <v>#REF!</v>
      </c>
      <c r="I16" s="50" t="e">
        <f>'Censored headcounts (ammend)'!I16-#REF!</f>
        <v>#REF!</v>
      </c>
      <c r="J16" s="50" t="e">
        <f>'Censored headcounts (ammend)'!J16-#REF!</f>
        <v>#REF!</v>
      </c>
      <c r="K16" s="50" t="e">
        <f>'Censored headcounts (ammend)'!K16-#REF!</f>
        <v>#REF!</v>
      </c>
      <c r="L16" s="50" t="e">
        <f>'Censored headcounts (ammend)'!L16-#REF!</f>
        <v>#REF!</v>
      </c>
      <c r="M16" s="50" t="e">
        <f>'Censored headcounts (ammend)'!M16-#REF!</f>
        <v>#REF!</v>
      </c>
      <c r="N16" s="50" t="e">
        <f>'Censored headcounts (ammend)'!N16-#REF!</f>
        <v>#REF!</v>
      </c>
      <c r="O16" s="50" t="e">
        <f>'Censored headcounts (ammend)'!O16-#REF!</f>
        <v>#REF!</v>
      </c>
    </row>
    <row r="17" spans="1:15" ht="14.25">
      <c r="A17" s="1" t="s">
        <v>97</v>
      </c>
      <c r="B17" s="18" t="s">
        <v>35</v>
      </c>
      <c r="C17" s="18">
        <v>2006</v>
      </c>
      <c r="D17" s="50" t="e">
        <f>'Censored headcounts (ammend)'!D17-#REF!</f>
        <v>#REF!</v>
      </c>
      <c r="E17" s="19" t="e">
        <f>'Censored headcounts (ammend)'!E17-#REF!</f>
        <v>#REF!</v>
      </c>
      <c r="F17" s="50" t="e">
        <f>'Censored headcounts (ammend)'!F17-#REF!</f>
        <v>#REF!</v>
      </c>
      <c r="G17" s="50" t="e">
        <f>'Censored headcounts (ammend)'!G17-#REF!</f>
        <v>#REF!</v>
      </c>
      <c r="H17" s="50" t="e">
        <f>'Censored headcounts (ammend)'!H17-#REF!</f>
        <v>#REF!</v>
      </c>
      <c r="I17" s="50" t="e">
        <f>'Censored headcounts (ammend)'!I17-#REF!</f>
        <v>#REF!</v>
      </c>
      <c r="J17" s="50" t="e">
        <f>'Censored headcounts (ammend)'!J17-#REF!</f>
        <v>#REF!</v>
      </c>
      <c r="K17" s="50" t="e">
        <f>'Censored headcounts (ammend)'!K17-#REF!</f>
        <v>#REF!</v>
      </c>
      <c r="L17" s="50" t="e">
        <f>'Censored headcounts (ammend)'!L17-#REF!</f>
        <v>#REF!</v>
      </c>
      <c r="M17" s="50" t="e">
        <f>'Censored headcounts (ammend)'!M17-#REF!</f>
        <v>#REF!</v>
      </c>
      <c r="N17" s="50" t="e">
        <f>'Censored headcounts (ammend)'!N17-#REF!</f>
        <v>#REF!</v>
      </c>
      <c r="O17" s="50" t="e">
        <f>'Censored headcounts (ammend)'!O17-#REF!</f>
        <v>#REF!</v>
      </c>
    </row>
    <row r="18" spans="1:15" ht="14.25">
      <c r="A18" s="1" t="s">
        <v>71</v>
      </c>
      <c r="B18" s="18" t="s">
        <v>35</v>
      </c>
      <c r="C18" s="18">
        <v>2003</v>
      </c>
      <c r="D18" s="50" t="e">
        <f>'Censored headcounts (ammend)'!D18-#REF!</f>
        <v>#REF!</v>
      </c>
      <c r="E18" s="19" t="e">
        <f>'Censored headcounts (ammend)'!E18-#REF!</f>
        <v>#REF!</v>
      </c>
      <c r="F18" s="50" t="e">
        <f>'Censored headcounts (ammend)'!F18-#REF!</f>
        <v>#REF!</v>
      </c>
      <c r="G18" s="50" t="e">
        <f>'Censored headcounts (ammend)'!G18-#REF!</f>
        <v>#REF!</v>
      </c>
      <c r="H18" s="50" t="e">
        <f>'Censored headcounts (ammend)'!H18-#REF!</f>
        <v>#REF!</v>
      </c>
      <c r="I18" s="50" t="e">
        <f>'Censored headcounts (ammend)'!I18-#REF!</f>
        <v>#REF!</v>
      </c>
      <c r="J18" s="50" t="e">
        <f>'Censored headcounts (ammend)'!J18-#REF!</f>
        <v>#REF!</v>
      </c>
      <c r="K18" s="50" t="e">
        <f>'Censored headcounts (ammend)'!K18-#REF!</f>
        <v>#REF!</v>
      </c>
      <c r="L18" s="50" t="e">
        <f>'Censored headcounts (ammend)'!L18-#REF!</f>
        <v>#REF!</v>
      </c>
      <c r="M18" s="50" t="e">
        <f>'Censored headcounts (ammend)'!M18-#REF!</f>
        <v>#REF!</v>
      </c>
      <c r="N18" s="50" t="e">
        <f>'Censored headcounts (ammend)'!N18-#REF!</f>
        <v>#REF!</v>
      </c>
      <c r="O18" s="50" t="e">
        <f>'Censored headcounts (ammend)'!O18-#REF!</f>
        <v>#REF!</v>
      </c>
    </row>
    <row r="19" spans="1:15" ht="14.25">
      <c r="A19" s="1" t="s">
        <v>28</v>
      </c>
      <c r="B19" s="18" t="s">
        <v>11</v>
      </c>
      <c r="C19" s="18">
        <v>2006</v>
      </c>
      <c r="D19" s="50" t="e">
        <f>'Censored headcounts (ammend)'!D19-#REF!</f>
        <v>#REF!</v>
      </c>
      <c r="E19" s="19" t="e">
        <f>'Censored headcounts (ammend)'!E19-#REF!</f>
        <v>#REF!</v>
      </c>
      <c r="F19" s="50" t="e">
        <f>'Censored headcounts (ammend)'!F19-#REF!</f>
        <v>#REF!</v>
      </c>
      <c r="G19" s="50" t="e">
        <f>'Censored headcounts (ammend)'!G19-#REF!</f>
        <v>#REF!</v>
      </c>
      <c r="H19" s="50" t="e">
        <f>'Censored headcounts (ammend)'!H19-#REF!</f>
        <v>#REF!</v>
      </c>
      <c r="I19" s="50" t="e">
        <f>'Censored headcounts (ammend)'!I19-#REF!</f>
        <v>#REF!</v>
      </c>
      <c r="J19" s="50" t="e">
        <f>'Censored headcounts (ammend)'!J19-#REF!</f>
        <v>#REF!</v>
      </c>
      <c r="K19" s="50" t="e">
        <f>'Censored headcounts (ammend)'!K19-#REF!</f>
        <v>#REF!</v>
      </c>
      <c r="L19" s="50" t="e">
        <f>'Censored headcounts (ammend)'!L19-#REF!</f>
        <v>#REF!</v>
      </c>
      <c r="M19" s="50" t="e">
        <f>'Censored headcounts (ammend)'!M19-#REF!</f>
        <v>#REF!</v>
      </c>
      <c r="N19" s="50" t="e">
        <f>'Censored headcounts (ammend)'!N19-#REF!</f>
        <v>#REF!</v>
      </c>
      <c r="O19" s="50" t="e">
        <f>'Censored headcounts (ammend)'!O19-#REF!</f>
        <v>#REF!</v>
      </c>
    </row>
    <row r="20" spans="1:15" ht="14.25">
      <c r="A20" s="62" t="s">
        <v>51</v>
      </c>
      <c r="B20" s="63" t="s">
        <v>10</v>
      </c>
      <c r="C20" s="63">
        <v>2003</v>
      </c>
      <c r="D20" s="64" t="e">
        <f>'Censored headcounts (ammend)'!D20-#REF!</f>
        <v>#REF!</v>
      </c>
      <c r="E20" s="65" t="e">
        <f>'Censored headcounts (ammend)'!E20-#REF!</f>
        <v>#REF!</v>
      </c>
      <c r="F20" s="64" t="e">
        <f>'Censored headcounts (ammend)'!F20-#REF!</f>
        <v>#REF!</v>
      </c>
      <c r="G20" s="64" t="e">
        <f>'Censored headcounts (ammend)'!G20-#REF!</f>
        <v>#REF!</v>
      </c>
      <c r="H20" s="64" t="e">
        <f>'Censored headcounts (ammend)'!H20-#REF!</f>
        <v>#REF!</v>
      </c>
      <c r="I20" s="64" t="e">
        <f>'Censored headcounts (ammend)'!I20-#REF!</f>
        <v>#REF!</v>
      </c>
      <c r="J20" s="64" t="e">
        <f>'Censored headcounts (ammend)'!J20-#REF!</f>
        <v>#REF!</v>
      </c>
      <c r="K20" s="64" t="e">
        <f>'Censored headcounts (ammend)'!K20-#REF!</f>
        <v>#REF!</v>
      </c>
      <c r="L20" s="64" t="e">
        <f>'Censored headcounts (ammend)'!L20-#REF!</f>
        <v>#REF!</v>
      </c>
      <c r="M20" s="64" t="e">
        <f>'Censored headcounts (ammend)'!M20-#REF!</f>
        <v>#REF!</v>
      </c>
      <c r="N20" s="64" t="e">
        <f>'Censored headcounts (ammend)'!N20-#REF!</f>
        <v>#REF!</v>
      </c>
      <c r="O20" s="64" t="e">
        <f>'Censored headcounts (ammend)'!O20-#REF!</f>
        <v>#REF!</v>
      </c>
    </row>
    <row r="21" spans="1:15" ht="14.25">
      <c r="A21" s="1" t="s">
        <v>108</v>
      </c>
      <c r="B21" s="18" t="s">
        <v>11</v>
      </c>
      <c r="C21" s="18">
        <v>2006</v>
      </c>
      <c r="D21" s="50" t="e">
        <f>'Censored headcounts (ammend)'!D21-#REF!</f>
        <v>#REF!</v>
      </c>
      <c r="E21" s="19" t="e">
        <f>'Censored headcounts (ammend)'!E21-#REF!</f>
        <v>#REF!</v>
      </c>
      <c r="F21" s="50" t="e">
        <f>'Censored headcounts (ammend)'!F21-#REF!</f>
        <v>#REF!</v>
      </c>
      <c r="G21" s="50" t="e">
        <f>'Censored headcounts (ammend)'!G21-#REF!</f>
        <v>#REF!</v>
      </c>
      <c r="H21" s="50" t="e">
        <f>'Censored headcounts (ammend)'!H21-#REF!</f>
        <v>#REF!</v>
      </c>
      <c r="I21" s="50" t="e">
        <f>'Censored headcounts (ammend)'!I21-#REF!</f>
        <v>#REF!</v>
      </c>
      <c r="J21" s="50" t="e">
        <f>'Censored headcounts (ammend)'!J21-#REF!</f>
        <v>#REF!</v>
      </c>
      <c r="K21" s="50" t="e">
        <f>'Censored headcounts (ammend)'!K21-#REF!</f>
        <v>#REF!</v>
      </c>
      <c r="L21" s="50" t="e">
        <f>'Censored headcounts (ammend)'!L21-#REF!</f>
        <v>#REF!</v>
      </c>
      <c r="M21" s="50" t="e">
        <f>'Censored headcounts (ammend)'!M21-#REF!</f>
        <v>#REF!</v>
      </c>
      <c r="N21" s="50" t="e">
        <f>'Censored headcounts (ammend)'!N21-#REF!</f>
        <v>#REF!</v>
      </c>
      <c r="O21" s="50" t="e">
        <f>'Censored headcounts (ammend)'!O21-#REF!</f>
        <v>#REF!</v>
      </c>
    </row>
    <row r="22" spans="1:15" ht="14.25">
      <c r="A22" s="1" t="s">
        <v>107</v>
      </c>
      <c r="B22" s="18" t="s">
        <v>11</v>
      </c>
      <c r="C22" s="18">
        <v>2005</v>
      </c>
      <c r="D22" s="50" t="e">
        <f>'Censored headcounts (ammend)'!D22-#REF!</f>
        <v>#REF!</v>
      </c>
      <c r="E22" s="19" t="e">
        <f>'Censored headcounts (ammend)'!E22-#REF!</f>
        <v>#REF!</v>
      </c>
      <c r="F22" s="50" t="e">
        <f>'Censored headcounts (ammend)'!F22-#REF!</f>
        <v>#REF!</v>
      </c>
      <c r="G22" s="50" t="e">
        <f>'Censored headcounts (ammend)'!G22-#REF!</f>
        <v>#REF!</v>
      </c>
      <c r="H22" s="50" t="e">
        <f>'Censored headcounts (ammend)'!H22-#REF!</f>
        <v>#REF!</v>
      </c>
      <c r="I22" s="50" t="e">
        <f>'Censored headcounts (ammend)'!I22-#REF!</f>
        <v>#REF!</v>
      </c>
      <c r="J22" s="50" t="e">
        <f>'Censored headcounts (ammend)'!J22-#REF!</f>
        <v>#REF!</v>
      </c>
      <c r="K22" s="50" t="e">
        <f>'Censored headcounts (ammend)'!K22-#REF!</f>
        <v>#REF!</v>
      </c>
      <c r="L22" s="50" t="e">
        <f>'Censored headcounts (ammend)'!L22-#REF!</f>
        <v>#REF!</v>
      </c>
      <c r="M22" s="50" t="e">
        <f>'Censored headcounts (ammend)'!M22-#REF!</f>
        <v>#REF!</v>
      </c>
      <c r="N22" s="50" t="e">
        <f>'Censored headcounts (ammend)'!N22-#REF!</f>
        <v>#REF!</v>
      </c>
      <c r="O22" s="50" t="e">
        <f>'Censored headcounts (ammend)'!O22-#REF!</f>
        <v>#REF!</v>
      </c>
    </row>
    <row r="23" spans="1:15" ht="14.25">
      <c r="A23" s="1" t="s">
        <v>76</v>
      </c>
      <c r="B23" s="18" t="s">
        <v>35</v>
      </c>
      <c r="C23" s="18">
        <v>2005</v>
      </c>
      <c r="D23" s="50" t="e">
        <f>'Censored headcounts (ammend)'!D23-#REF!</f>
        <v>#REF!</v>
      </c>
      <c r="E23" s="19" t="e">
        <f>'Censored headcounts (ammend)'!E23-#REF!</f>
        <v>#REF!</v>
      </c>
      <c r="F23" s="50" t="e">
        <f>'Censored headcounts (ammend)'!F23-#REF!</f>
        <v>#REF!</v>
      </c>
      <c r="G23" s="50" t="e">
        <f>'Censored headcounts (ammend)'!G23-#REF!</f>
        <v>#REF!</v>
      </c>
      <c r="H23" s="50" t="e">
        <f>'Censored headcounts (ammend)'!H23-#REF!</f>
        <v>#REF!</v>
      </c>
      <c r="I23" s="50" t="e">
        <f>'Censored headcounts (ammend)'!I23-#REF!</f>
        <v>#REF!</v>
      </c>
      <c r="J23" s="50" t="e">
        <f>'Censored headcounts (ammend)'!J23-#REF!</f>
        <v>#REF!</v>
      </c>
      <c r="K23" s="50" t="e">
        <f>'Censored headcounts (ammend)'!K23-#REF!</f>
        <v>#REF!</v>
      </c>
      <c r="L23" s="50" t="e">
        <f>'Censored headcounts (ammend)'!L23-#REF!</f>
        <v>#REF!</v>
      </c>
      <c r="M23" s="50" t="e">
        <f>'Censored headcounts (ammend)'!M23-#REF!</f>
        <v>#REF!</v>
      </c>
      <c r="N23" s="50" t="e">
        <f>'Censored headcounts (ammend)'!N23-#REF!</f>
        <v>#REF!</v>
      </c>
      <c r="O23" s="50" t="e">
        <f>'Censored headcounts (ammend)'!O23-#REF!</f>
        <v>#REF!</v>
      </c>
    </row>
    <row r="24" spans="1:15" ht="14.25">
      <c r="A24" s="1" t="s">
        <v>84</v>
      </c>
      <c r="B24" s="18" t="s">
        <v>35</v>
      </c>
      <c r="C24" s="18">
        <v>2004</v>
      </c>
      <c r="D24" s="50" t="e">
        <f>'Censored headcounts (ammend)'!D24-#REF!</f>
        <v>#REF!</v>
      </c>
      <c r="E24" s="19" t="e">
        <f>'Censored headcounts (ammend)'!E24-#REF!</f>
        <v>#REF!</v>
      </c>
      <c r="F24" s="50" t="e">
        <f>'Censored headcounts (ammend)'!F24-#REF!</f>
        <v>#REF!</v>
      </c>
      <c r="G24" s="50" t="e">
        <f>'Censored headcounts (ammend)'!G24-#REF!</f>
        <v>#REF!</v>
      </c>
      <c r="H24" s="50" t="e">
        <f>'Censored headcounts (ammend)'!H24-#REF!</f>
        <v>#REF!</v>
      </c>
      <c r="I24" s="50" t="e">
        <f>'Censored headcounts (ammend)'!I24-#REF!</f>
        <v>#REF!</v>
      </c>
      <c r="J24" s="50" t="e">
        <f>'Censored headcounts (ammend)'!J24-#REF!</f>
        <v>#REF!</v>
      </c>
      <c r="K24" s="50" t="e">
        <f>'Censored headcounts (ammend)'!K24-#REF!</f>
        <v>#REF!</v>
      </c>
      <c r="L24" s="50" t="e">
        <f>'Censored headcounts (ammend)'!L24-#REF!</f>
        <v>#REF!</v>
      </c>
      <c r="M24" s="50" t="e">
        <f>'Censored headcounts (ammend)'!M24-#REF!</f>
        <v>#REF!</v>
      </c>
      <c r="N24" s="50" t="e">
        <f>'Censored headcounts (ammend)'!N24-#REF!</f>
        <v>#REF!</v>
      </c>
      <c r="O24" s="50" t="e">
        <f>'Censored headcounts (ammend)'!O24-#REF!</f>
        <v>#REF!</v>
      </c>
    </row>
    <row r="25" spans="1:15" ht="14.25">
      <c r="A25" s="1" t="s">
        <v>105</v>
      </c>
      <c r="B25" s="18" t="s">
        <v>11</v>
      </c>
      <c r="C25" s="18">
        <v>2000</v>
      </c>
      <c r="D25" s="50" t="e">
        <f>'Censored headcounts (ammend)'!D25-#REF!</f>
        <v>#REF!</v>
      </c>
      <c r="E25" s="19" t="e">
        <f>'Censored headcounts (ammend)'!E25-#REF!</f>
        <v>#REF!</v>
      </c>
      <c r="F25" s="50" t="e">
        <f>'Censored headcounts (ammend)'!F25-#REF!</f>
        <v>#REF!</v>
      </c>
      <c r="G25" s="50" t="e">
        <f>'Censored headcounts (ammend)'!G25-#REF!</f>
        <v>#REF!</v>
      </c>
      <c r="H25" s="50" t="e">
        <f>'Censored headcounts (ammend)'!H25-#REF!</f>
        <v>#REF!</v>
      </c>
      <c r="I25" s="50" t="e">
        <f>'Censored headcounts (ammend)'!I25-#REF!</f>
        <v>#REF!</v>
      </c>
      <c r="J25" s="50" t="e">
        <f>'Censored headcounts (ammend)'!J25-#REF!</f>
        <v>#REF!</v>
      </c>
      <c r="K25" s="50" t="e">
        <f>'Censored headcounts (ammend)'!K25-#REF!</f>
        <v>#REF!</v>
      </c>
      <c r="L25" s="50" t="e">
        <f>'Censored headcounts (ammend)'!L25-#REF!</f>
        <v>#REF!</v>
      </c>
      <c r="M25" s="50" t="e">
        <f>'Censored headcounts (ammend)'!M25-#REF!</f>
        <v>#REF!</v>
      </c>
      <c r="N25" s="50" t="e">
        <f>'Censored headcounts (ammend)'!N25-#REF!</f>
        <v>#REF!</v>
      </c>
      <c r="O25" s="50" t="e">
        <f>'Censored headcounts (ammend)'!O25-#REF!</f>
        <v>#REF!</v>
      </c>
    </row>
    <row r="26" spans="1:15" ht="14.25">
      <c r="A26" s="1" t="s">
        <v>90</v>
      </c>
      <c r="B26" s="18" t="s">
        <v>10</v>
      </c>
      <c r="C26" s="18">
        <v>2003</v>
      </c>
      <c r="D26" s="50" t="e">
        <f>'Censored headcounts (ammend)'!D26-#REF!</f>
        <v>#REF!</v>
      </c>
      <c r="E26" s="19" t="e">
        <f>'Censored headcounts (ammend)'!E26-#REF!</f>
        <v>#REF!</v>
      </c>
      <c r="F26" s="50" t="e">
        <f>'Censored headcounts (ammend)'!F26-#REF!</f>
        <v>#REF!</v>
      </c>
      <c r="G26" s="50" t="e">
        <f>'Censored headcounts (ammend)'!G26-#REF!</f>
        <v>#REF!</v>
      </c>
      <c r="H26" s="50" t="e">
        <f>'Censored headcounts (ammend)'!H26-#REF!</f>
        <v>#REF!</v>
      </c>
      <c r="I26" s="50" t="e">
        <f>'Censored headcounts (ammend)'!I26-#REF!</f>
        <v>#REF!</v>
      </c>
      <c r="J26" s="50" t="e">
        <f>'Censored headcounts (ammend)'!J26-#REF!</f>
        <v>#REF!</v>
      </c>
      <c r="K26" s="50" t="e">
        <f>'Censored headcounts (ammend)'!K26-#REF!</f>
        <v>#REF!</v>
      </c>
      <c r="L26" s="50" t="e">
        <f>'Censored headcounts (ammend)'!L26-#REF!</f>
        <v>#REF!</v>
      </c>
      <c r="M26" s="50" t="e">
        <f>'Censored headcounts (ammend)'!M26-#REF!</f>
        <v>#REF!</v>
      </c>
      <c r="N26" s="50" t="e">
        <f>'Censored headcounts (ammend)'!N26-#REF!</f>
        <v>#REF!</v>
      </c>
      <c r="O26" s="50" t="e">
        <f>'Censored headcounts (ammend)'!O26-#REF!</f>
        <v>#REF!</v>
      </c>
    </row>
    <row r="27" spans="1:15" ht="14.25">
      <c r="A27" s="1" t="s">
        <v>56</v>
      </c>
      <c r="B27" s="18" t="s">
        <v>10</v>
      </c>
      <c r="C27" s="18">
        <v>2003</v>
      </c>
      <c r="D27" s="50" t="e">
        <f>'Censored headcounts (ammend)'!D27-#REF!</f>
        <v>#REF!</v>
      </c>
      <c r="E27" s="19" t="e">
        <f>'Censored headcounts (ammend)'!E27-#REF!</f>
        <v>#REF!</v>
      </c>
      <c r="F27" s="50" t="e">
        <f>'Censored headcounts (ammend)'!F27-#REF!</f>
        <v>#REF!</v>
      </c>
      <c r="G27" s="50" t="e">
        <f>'Censored headcounts (ammend)'!G27-#REF!</f>
        <v>#REF!</v>
      </c>
      <c r="H27" s="50" t="e">
        <f>'Censored headcounts (ammend)'!H27-#REF!</f>
        <v>#REF!</v>
      </c>
      <c r="I27" s="50" t="e">
        <f>'Censored headcounts (ammend)'!I27-#REF!</f>
        <v>#REF!</v>
      </c>
      <c r="J27" s="50" t="e">
        <f>'Censored headcounts (ammend)'!J27-#REF!</f>
        <v>#REF!</v>
      </c>
      <c r="K27" s="50" t="e">
        <f>'Censored headcounts (ammend)'!K27-#REF!</f>
        <v>#REF!</v>
      </c>
      <c r="L27" s="50" t="e">
        <f>'Censored headcounts (ammend)'!L27-#REF!</f>
        <v>#REF!</v>
      </c>
      <c r="M27" s="50" t="e">
        <f>'Censored headcounts (ammend)'!M27-#REF!</f>
        <v>#REF!</v>
      </c>
      <c r="N27" s="50" t="e">
        <f>'Censored headcounts (ammend)'!N27-#REF!</f>
        <v>#REF!</v>
      </c>
      <c r="O27" s="50" t="e">
        <f>'Censored headcounts (ammend)'!O27-#REF!</f>
        <v>#REF!</v>
      </c>
    </row>
    <row r="28" spans="1:15" ht="14.25">
      <c r="A28" s="1" t="s">
        <v>52</v>
      </c>
      <c r="B28" s="18" t="s">
        <v>35</v>
      </c>
      <c r="C28" s="18">
        <v>2005</v>
      </c>
      <c r="D28" s="50" t="e">
        <f>'Censored headcounts (ammend)'!D28-#REF!</f>
        <v>#REF!</v>
      </c>
      <c r="E28" s="19" t="e">
        <f>'Censored headcounts (ammend)'!E28-#REF!</f>
        <v>#REF!</v>
      </c>
      <c r="F28" s="50" t="e">
        <f>'Censored headcounts (ammend)'!F28-#REF!</f>
        <v>#REF!</v>
      </c>
      <c r="G28" s="50" t="e">
        <f>'Censored headcounts (ammend)'!G28-#REF!</f>
        <v>#REF!</v>
      </c>
      <c r="H28" s="50" t="e">
        <f>'Censored headcounts (ammend)'!H28-#REF!</f>
        <v>#REF!</v>
      </c>
      <c r="I28" s="50" t="e">
        <f>'Censored headcounts (ammend)'!I28-#REF!</f>
        <v>#REF!</v>
      </c>
      <c r="J28" s="50" t="e">
        <f>'Censored headcounts (ammend)'!J28-#REF!</f>
        <v>#REF!</v>
      </c>
      <c r="K28" s="50" t="e">
        <f>'Censored headcounts (ammend)'!K28-#REF!</f>
        <v>#REF!</v>
      </c>
      <c r="L28" s="50" t="e">
        <f>'Censored headcounts (ammend)'!L28-#REF!</f>
        <v>#REF!</v>
      </c>
      <c r="M28" s="50" t="e">
        <f>'Censored headcounts (ammend)'!M28-#REF!</f>
        <v>#REF!</v>
      </c>
      <c r="N28" s="50" t="e">
        <f>'Censored headcounts (ammend)'!N28-#REF!</f>
        <v>#REF!</v>
      </c>
      <c r="O28" s="50" t="e">
        <f>'Censored headcounts (ammend)'!O28-#REF!</f>
        <v>#REF!</v>
      </c>
    </row>
    <row r="29" spans="1:15" ht="14.25">
      <c r="A29" s="1" t="s">
        <v>126</v>
      </c>
      <c r="B29" s="18" t="s">
        <v>11</v>
      </c>
      <c r="C29" s="18">
        <v>2000</v>
      </c>
      <c r="D29" s="50" t="e">
        <f>'Censored headcounts (ammend)'!D29-#REF!</f>
        <v>#REF!</v>
      </c>
      <c r="E29" s="19" t="e">
        <f>'Censored headcounts (ammend)'!E29-#REF!</f>
        <v>#REF!</v>
      </c>
      <c r="F29" s="50" t="e">
        <f>'Censored headcounts (ammend)'!F29-#REF!</f>
        <v>#REF!</v>
      </c>
      <c r="G29" s="50" t="e">
        <f>'Censored headcounts (ammend)'!G29-#REF!</f>
        <v>#REF!</v>
      </c>
      <c r="H29" s="50" t="e">
        <f>'Censored headcounts (ammend)'!H29-#REF!</f>
        <v>#REF!</v>
      </c>
      <c r="I29" s="50" t="e">
        <f>'Censored headcounts (ammend)'!I29-#REF!</f>
        <v>#REF!</v>
      </c>
      <c r="J29" s="50" t="e">
        <f>'Censored headcounts (ammend)'!J29-#REF!</f>
        <v>#REF!</v>
      </c>
      <c r="K29" s="50" t="e">
        <f>'Censored headcounts (ammend)'!K29-#REF!</f>
        <v>#REF!</v>
      </c>
      <c r="L29" s="50" t="e">
        <f>'Censored headcounts (ammend)'!L29-#REF!</f>
        <v>#REF!</v>
      </c>
      <c r="M29" s="50" t="e">
        <f>'Censored headcounts (ammend)'!M29-#REF!</f>
        <v>#REF!</v>
      </c>
      <c r="N29" s="50" t="e">
        <f>'Censored headcounts (ammend)'!N29-#REF!</f>
        <v>#REF!</v>
      </c>
      <c r="O29" s="50" t="e">
        <f>'Censored headcounts (ammend)'!O29-#REF!</f>
        <v>#REF!</v>
      </c>
    </row>
    <row r="30" spans="1:15" ht="14.25">
      <c r="A30" s="62" t="s">
        <v>87</v>
      </c>
      <c r="B30" s="63" t="s">
        <v>35</v>
      </c>
      <c r="C30" s="63">
        <v>2005</v>
      </c>
      <c r="D30" s="64" t="e">
        <f>'Censored headcounts (ammend)'!D30-#REF!</f>
        <v>#REF!</v>
      </c>
      <c r="E30" s="65" t="e">
        <f>'Censored headcounts (ammend)'!E30-#REF!</f>
        <v>#REF!</v>
      </c>
      <c r="F30" s="64" t="e">
        <f>'Censored headcounts (ammend)'!F30-#REF!</f>
        <v>#REF!</v>
      </c>
      <c r="G30" s="64" t="e">
        <f>'Censored headcounts (ammend)'!G30-#REF!</f>
        <v>#REF!</v>
      </c>
      <c r="H30" s="64" t="e">
        <f>'Censored headcounts (ammend)'!H30-#REF!</f>
        <v>#REF!</v>
      </c>
      <c r="I30" s="64" t="e">
        <f>'Censored headcounts (ammend)'!I30-#REF!</f>
        <v>#REF!</v>
      </c>
      <c r="J30" s="64" t="e">
        <f>'Censored headcounts (ammend)'!J30-#REF!</f>
        <v>#REF!</v>
      </c>
      <c r="K30" s="64" t="e">
        <f>'Censored headcounts (ammend)'!K30-#REF!</f>
        <v>#REF!</v>
      </c>
      <c r="L30" s="64" t="e">
        <f>'Censored headcounts (ammend)'!L30-#REF!</f>
        <v>#REF!</v>
      </c>
      <c r="M30" s="64" t="e">
        <f>'Censored headcounts (ammend)'!M30-#REF!</f>
        <v>#REF!</v>
      </c>
      <c r="N30" s="64" t="e">
        <f>'Censored headcounts (ammend)'!N30-#REF!</f>
        <v>#REF!</v>
      </c>
      <c r="O30" s="64" t="e">
        <f>'Censored headcounts (ammend)'!O30-#REF!</f>
        <v>#REF!</v>
      </c>
    </row>
    <row r="31" spans="1:15" ht="14.25">
      <c r="A31" s="62" t="s">
        <v>33</v>
      </c>
      <c r="B31" s="63" t="s">
        <v>10</v>
      </c>
      <c r="C31" s="63">
        <v>2003</v>
      </c>
      <c r="D31" s="64" t="e">
        <f>'Censored headcounts (ammend)'!D31-#REF!</f>
        <v>#REF!</v>
      </c>
      <c r="E31" s="65" t="e">
        <f>'Censored headcounts (ammend)'!E31-#REF!</f>
        <v>#REF!</v>
      </c>
      <c r="F31" s="64" t="e">
        <f>'Censored headcounts (ammend)'!F31-#REF!</f>
        <v>#REF!</v>
      </c>
      <c r="G31" s="64" t="e">
        <f>'Censored headcounts (ammend)'!G31-#REF!</f>
        <v>#REF!</v>
      </c>
      <c r="H31" s="64" t="e">
        <f>'Censored headcounts (ammend)'!H31-#REF!</f>
        <v>#REF!</v>
      </c>
      <c r="I31" s="64" t="e">
        <f>'Censored headcounts (ammend)'!I31-#REF!</f>
        <v>#REF!</v>
      </c>
      <c r="J31" s="64" t="e">
        <f>'Censored headcounts (ammend)'!J31-#REF!</f>
        <v>#REF!</v>
      </c>
      <c r="K31" s="64" t="e">
        <f>'Censored headcounts (ammend)'!K31-#REF!</f>
        <v>#REF!</v>
      </c>
      <c r="L31" s="64" t="e">
        <f>'Censored headcounts (ammend)'!L31-#REF!</f>
        <v>#REF!</v>
      </c>
      <c r="M31" s="64" t="e">
        <f>'Censored headcounts (ammend)'!M31-#REF!</f>
        <v>#REF!</v>
      </c>
      <c r="N31" s="64" t="e">
        <f>'Censored headcounts (ammend)'!N31-#REF!</f>
        <v>#REF!</v>
      </c>
      <c r="O31" s="64" t="e">
        <f>'Censored headcounts (ammend)'!O31-#REF!</f>
        <v>#REF!</v>
      </c>
    </row>
    <row r="32" spans="1:15" ht="14.25">
      <c r="A32" s="62" t="s">
        <v>12</v>
      </c>
      <c r="B32" s="63" t="s">
        <v>10</v>
      </c>
      <c r="C32" s="63">
        <v>2003</v>
      </c>
      <c r="D32" s="64" t="e">
        <f>'Censored headcounts (ammend)'!D32-#REF!</f>
        <v>#REF!</v>
      </c>
      <c r="E32" s="65" t="e">
        <f>'Censored headcounts (ammend)'!E32-#REF!</f>
        <v>#REF!</v>
      </c>
      <c r="F32" s="64" t="e">
        <f>'Censored headcounts (ammend)'!F32-#REF!</f>
        <v>#REF!</v>
      </c>
      <c r="G32" s="64" t="e">
        <f>'Censored headcounts (ammend)'!G32-#REF!</f>
        <v>#REF!</v>
      </c>
      <c r="H32" s="64" t="e">
        <f>'Censored headcounts (ammend)'!H32-#REF!</f>
        <v>#REF!</v>
      </c>
      <c r="I32" s="64" t="e">
        <f>'Censored headcounts (ammend)'!I32-#REF!</f>
        <v>#REF!</v>
      </c>
      <c r="J32" s="64" t="e">
        <f>'Censored headcounts (ammend)'!J32-#REF!</f>
        <v>#REF!</v>
      </c>
      <c r="K32" s="64" t="e">
        <f>'Censored headcounts (ammend)'!K32-#REF!</f>
        <v>#REF!</v>
      </c>
      <c r="L32" s="64" t="e">
        <f>'Censored headcounts (ammend)'!L32-#REF!</f>
        <v>#REF!</v>
      </c>
      <c r="M32" s="64" t="e">
        <f>'Censored headcounts (ammend)'!M32-#REF!</f>
        <v>#REF!</v>
      </c>
      <c r="N32" s="64" t="e">
        <f>'Censored headcounts (ammend)'!N32-#REF!</f>
        <v>#REF!</v>
      </c>
      <c r="O32" s="64" t="e">
        <f>'Censored headcounts (ammend)'!O32-#REF!</f>
        <v>#REF!</v>
      </c>
    </row>
    <row r="33" spans="1:15" ht="14.25">
      <c r="A33" s="1" t="s">
        <v>96</v>
      </c>
      <c r="B33" s="18" t="s">
        <v>35</v>
      </c>
      <c r="C33" s="18">
        <v>2007</v>
      </c>
      <c r="D33" s="50" t="e">
        <f>'Censored headcounts (ammend)'!D33-#REF!</f>
        <v>#REF!</v>
      </c>
      <c r="E33" s="19" t="e">
        <f>'Censored headcounts (ammend)'!E33-#REF!</f>
        <v>#REF!</v>
      </c>
      <c r="F33" s="50" t="e">
        <f>'Censored headcounts (ammend)'!F33-#REF!</f>
        <v>#REF!</v>
      </c>
      <c r="G33" s="50" t="e">
        <f>'Censored headcounts (ammend)'!G33-#REF!</f>
        <v>#REF!</v>
      </c>
      <c r="H33" s="50" t="e">
        <f>'Censored headcounts (ammend)'!H33-#REF!</f>
        <v>#REF!</v>
      </c>
      <c r="I33" s="50" t="e">
        <f>'Censored headcounts (ammend)'!I33-#REF!</f>
        <v>#REF!</v>
      </c>
      <c r="J33" s="50" t="e">
        <f>'Censored headcounts (ammend)'!J33-#REF!</f>
        <v>#REF!</v>
      </c>
      <c r="K33" s="50" t="e">
        <f>'Censored headcounts (ammend)'!K33-#REF!</f>
        <v>#REF!</v>
      </c>
      <c r="L33" s="50" t="e">
        <f>'Censored headcounts (ammend)'!L33-#REF!</f>
        <v>#REF!</v>
      </c>
      <c r="M33" s="50" t="e">
        <f>'Censored headcounts (ammend)'!M33-#REF!</f>
        <v>#REF!</v>
      </c>
      <c r="N33" s="50" t="e">
        <f>'Censored headcounts (ammend)'!N33-#REF!</f>
        <v>#REF!</v>
      </c>
      <c r="O33" s="50" t="e">
        <f>'Censored headcounts (ammend)'!O33-#REF!</f>
        <v>#REF!</v>
      </c>
    </row>
    <row r="34" spans="1:15" ht="14.25">
      <c r="A34" s="1" t="s">
        <v>66</v>
      </c>
      <c r="B34" s="18" t="s">
        <v>11</v>
      </c>
      <c r="C34" s="18">
        <v>2006</v>
      </c>
      <c r="D34" s="50" t="e">
        <f>'Censored headcounts (ammend)'!D34-#REF!</f>
        <v>#REF!</v>
      </c>
      <c r="E34" s="19" t="e">
        <f>'Censored headcounts (ammend)'!E34-#REF!</f>
        <v>#REF!</v>
      </c>
      <c r="F34" s="50" t="e">
        <f>'Censored headcounts (ammend)'!F34-#REF!</f>
        <v>#REF!</v>
      </c>
      <c r="G34" s="50" t="e">
        <f>'Censored headcounts (ammend)'!G34-#REF!</f>
        <v>#REF!</v>
      </c>
      <c r="H34" s="50" t="e">
        <f>'Censored headcounts (ammend)'!H34-#REF!</f>
        <v>#REF!</v>
      </c>
      <c r="I34" s="50" t="e">
        <f>'Censored headcounts (ammend)'!I34-#REF!</f>
        <v>#REF!</v>
      </c>
      <c r="J34" s="50" t="e">
        <f>'Censored headcounts (ammend)'!J34-#REF!</f>
        <v>#REF!</v>
      </c>
      <c r="K34" s="50" t="e">
        <f>'Censored headcounts (ammend)'!K34-#REF!</f>
        <v>#REF!</v>
      </c>
      <c r="L34" s="50" t="e">
        <f>'Censored headcounts (ammend)'!L34-#REF!</f>
        <v>#REF!</v>
      </c>
      <c r="M34" s="50" t="e">
        <f>'Censored headcounts (ammend)'!M34-#REF!</f>
        <v>#REF!</v>
      </c>
      <c r="N34" s="50" t="e">
        <f>'Censored headcounts (ammend)'!N34-#REF!</f>
        <v>#REF!</v>
      </c>
      <c r="O34" s="50" t="e">
        <f>'Censored headcounts (ammend)'!O34-#REF!</f>
        <v>#REF!</v>
      </c>
    </row>
    <row r="35" spans="1:15" ht="14.25">
      <c r="A35" s="1" t="s">
        <v>54</v>
      </c>
      <c r="B35" s="18" t="s">
        <v>11</v>
      </c>
      <c r="C35" s="18">
        <v>2000</v>
      </c>
      <c r="D35" s="50" t="e">
        <f>'Censored headcounts (ammend)'!D35-#REF!</f>
        <v>#REF!</v>
      </c>
      <c r="E35" s="19" t="e">
        <f>'Censored headcounts (ammend)'!E35-#REF!</f>
        <v>#REF!</v>
      </c>
      <c r="F35" s="50" t="e">
        <f>'Censored headcounts (ammend)'!F35-#REF!</f>
        <v>#REF!</v>
      </c>
      <c r="G35" s="50" t="e">
        <f>'Censored headcounts (ammend)'!G35-#REF!</f>
        <v>#REF!</v>
      </c>
      <c r="H35" s="50" t="e">
        <f>'Censored headcounts (ammend)'!H35-#REF!</f>
        <v>#REF!</v>
      </c>
      <c r="I35" s="50" t="e">
        <f>'Censored headcounts (ammend)'!I35-#REF!</f>
        <v>#REF!</v>
      </c>
      <c r="J35" s="50" t="e">
        <f>'Censored headcounts (ammend)'!J35-#REF!</f>
        <v>#REF!</v>
      </c>
      <c r="K35" s="50" t="e">
        <f>'Censored headcounts (ammend)'!K35-#REF!</f>
        <v>#REF!</v>
      </c>
      <c r="L35" s="50" t="e">
        <f>'Censored headcounts (ammend)'!L35-#REF!</f>
        <v>#REF!</v>
      </c>
      <c r="M35" s="50" t="e">
        <f>'Censored headcounts (ammend)'!M35-#REF!</f>
        <v>#REF!</v>
      </c>
      <c r="N35" s="50" t="e">
        <f>'Censored headcounts (ammend)'!N35-#REF!</f>
        <v>#REF!</v>
      </c>
      <c r="O35" s="50" t="e">
        <f>'Censored headcounts (ammend)'!O35-#REF!</f>
        <v>#REF!</v>
      </c>
    </row>
    <row r="36" spans="1:15" ht="14.25">
      <c r="A36" s="1" t="s">
        <v>40</v>
      </c>
      <c r="B36" s="18" t="s">
        <v>10</v>
      </c>
      <c r="C36" s="18">
        <v>2003</v>
      </c>
      <c r="D36" s="50" t="e">
        <f>'Censored headcounts (ammend)'!D36-#REF!</f>
        <v>#REF!</v>
      </c>
      <c r="E36" s="19" t="e">
        <f>'Censored headcounts (ammend)'!E36-#REF!</f>
        <v>#REF!</v>
      </c>
      <c r="F36" s="50" t="e">
        <f>'Censored headcounts (ammend)'!F36-#REF!</f>
        <v>#REF!</v>
      </c>
      <c r="G36" s="50" t="e">
        <f>'Censored headcounts (ammend)'!G36-#REF!</f>
        <v>#REF!</v>
      </c>
      <c r="H36" s="50" t="e">
        <f>'Censored headcounts (ammend)'!H36-#REF!</f>
        <v>#REF!</v>
      </c>
      <c r="I36" s="50" t="e">
        <f>'Censored headcounts (ammend)'!I36-#REF!</f>
        <v>#REF!</v>
      </c>
      <c r="J36" s="50" t="e">
        <f>'Censored headcounts (ammend)'!J36-#REF!</f>
        <v>#REF!</v>
      </c>
      <c r="K36" s="50" t="e">
        <f>'Censored headcounts (ammend)'!K36-#REF!</f>
        <v>#REF!</v>
      </c>
      <c r="L36" s="50" t="e">
        <f>'Censored headcounts (ammend)'!L36-#REF!</f>
        <v>#REF!</v>
      </c>
      <c r="M36" s="50" t="e">
        <f>'Censored headcounts (ammend)'!M36-#REF!</f>
        <v>#REF!</v>
      </c>
      <c r="N36" s="50" t="e">
        <f>'Censored headcounts (ammend)'!N36-#REF!</f>
        <v>#REF!</v>
      </c>
      <c r="O36" s="50" t="e">
        <f>'Censored headcounts (ammend)'!O36-#REF!</f>
        <v>#REF!</v>
      </c>
    </row>
    <row r="37" spans="1:15" ht="14.25">
      <c r="A37" s="1" t="s">
        <v>49</v>
      </c>
      <c r="B37" s="18" t="s">
        <v>35</v>
      </c>
      <c r="C37" s="18">
        <v>2008</v>
      </c>
      <c r="D37" s="50" t="e">
        <f>'Censored headcounts (ammend)'!D37-#REF!</f>
        <v>#REF!</v>
      </c>
      <c r="E37" s="19" t="e">
        <f>'Censored headcounts (ammend)'!E37-#REF!</f>
        <v>#REF!</v>
      </c>
      <c r="F37" s="50" t="e">
        <f>'Censored headcounts (ammend)'!F37-#REF!</f>
        <v>#REF!</v>
      </c>
      <c r="G37" s="50" t="e">
        <f>'Censored headcounts (ammend)'!G37-#REF!</f>
        <v>#REF!</v>
      </c>
      <c r="H37" s="50" t="e">
        <f>'Censored headcounts (ammend)'!H37-#REF!</f>
        <v>#REF!</v>
      </c>
      <c r="I37" s="50" t="e">
        <f>'Censored headcounts (ammend)'!I37-#REF!</f>
        <v>#REF!</v>
      </c>
      <c r="J37" s="50" t="e">
        <f>'Censored headcounts (ammend)'!J37-#REF!</f>
        <v>#REF!</v>
      </c>
      <c r="K37" s="50" t="e">
        <f>'Censored headcounts (ammend)'!K37-#REF!</f>
        <v>#REF!</v>
      </c>
      <c r="L37" s="50" t="e">
        <f>'Censored headcounts (ammend)'!L37-#REF!</f>
        <v>#REF!</v>
      </c>
      <c r="M37" s="50" t="e">
        <f>'Censored headcounts (ammend)'!M37-#REF!</f>
        <v>#REF!</v>
      </c>
      <c r="N37" s="50" t="e">
        <f>'Censored headcounts (ammend)'!N37-#REF!</f>
        <v>#REF!</v>
      </c>
      <c r="O37" s="50" t="e">
        <f>'Censored headcounts (ammend)'!O37-#REF!</f>
        <v>#REF!</v>
      </c>
    </row>
    <row r="38" spans="1:15" ht="14.25">
      <c r="A38" s="1" t="s">
        <v>50</v>
      </c>
      <c r="B38" s="18" t="s">
        <v>10</v>
      </c>
      <c r="C38" s="18">
        <v>2003</v>
      </c>
      <c r="D38" s="50" t="e">
        <f>'Censored headcounts (ammend)'!D38-#REF!</f>
        <v>#REF!</v>
      </c>
      <c r="E38" s="19" t="e">
        <f>'Censored headcounts (ammend)'!E38-#REF!</f>
        <v>#REF!</v>
      </c>
      <c r="F38" s="50" t="e">
        <f>'Censored headcounts (ammend)'!F38-#REF!</f>
        <v>#REF!</v>
      </c>
      <c r="G38" s="50" t="e">
        <f>'Censored headcounts (ammend)'!G38-#REF!</f>
        <v>#REF!</v>
      </c>
      <c r="H38" s="50" t="e">
        <f>'Censored headcounts (ammend)'!H38-#REF!</f>
        <v>#REF!</v>
      </c>
      <c r="I38" s="50" t="e">
        <f>'Censored headcounts (ammend)'!I38-#REF!</f>
        <v>#REF!</v>
      </c>
      <c r="J38" s="50" t="e">
        <f>'Censored headcounts (ammend)'!J38-#REF!</f>
        <v>#REF!</v>
      </c>
      <c r="K38" s="50" t="e">
        <f>'Censored headcounts (ammend)'!K38-#REF!</f>
        <v>#REF!</v>
      </c>
      <c r="L38" s="50" t="e">
        <f>'Censored headcounts (ammend)'!L38-#REF!</f>
        <v>#REF!</v>
      </c>
      <c r="M38" s="50" t="e">
        <f>'Censored headcounts (ammend)'!M38-#REF!</f>
        <v>#REF!</v>
      </c>
      <c r="N38" s="50" t="e">
        <f>'Censored headcounts (ammend)'!N38-#REF!</f>
        <v>#REF!</v>
      </c>
      <c r="O38" s="50" t="e">
        <f>'Censored headcounts (ammend)'!O38-#REF!</f>
        <v>#REF!</v>
      </c>
    </row>
    <row r="39" spans="1:15" ht="14.25">
      <c r="A39" s="66" t="s">
        <v>110</v>
      </c>
      <c r="B39" s="67" t="s">
        <v>35</v>
      </c>
      <c r="C39" s="67">
        <v>2005</v>
      </c>
      <c r="D39" s="64" t="e">
        <f>'Censored headcounts (ammend)'!D39-#REF!</f>
        <v>#REF!</v>
      </c>
      <c r="E39" s="65" t="e">
        <f>'Censored headcounts (ammend)'!E39-#REF!</f>
        <v>#REF!</v>
      </c>
      <c r="F39" s="64" t="e">
        <f>'Censored headcounts (ammend)'!F39-#REF!</f>
        <v>#REF!</v>
      </c>
      <c r="G39" s="64" t="e">
        <f>'Censored headcounts (ammend)'!G39-#REF!</f>
        <v>#REF!</v>
      </c>
      <c r="H39" s="64" t="e">
        <f>'Censored headcounts (ammend)'!H39-#REF!</f>
        <v>#REF!</v>
      </c>
      <c r="I39" s="64" t="e">
        <f>'Censored headcounts (ammend)'!I39-#REF!</f>
        <v>#REF!</v>
      </c>
      <c r="J39" s="64" t="e">
        <f>'Censored headcounts (ammend)'!J39-#REF!</f>
        <v>#REF!</v>
      </c>
      <c r="K39" s="64" t="e">
        <f>'Censored headcounts (ammend)'!K39-#REF!</f>
        <v>#REF!</v>
      </c>
      <c r="L39" s="64" t="e">
        <f>'Censored headcounts (ammend)'!L39-#REF!</f>
        <v>#REF!</v>
      </c>
      <c r="M39" s="64" t="e">
        <f>'Censored headcounts (ammend)'!M39-#REF!</f>
        <v>#REF!</v>
      </c>
      <c r="N39" s="64" t="e">
        <f>'Censored headcounts (ammend)'!N39-#REF!</f>
        <v>#REF!</v>
      </c>
      <c r="O39" s="64" t="e">
        <f>'Censored headcounts (ammend)'!O39-#REF!</f>
        <v>#REF!</v>
      </c>
    </row>
    <row r="40" spans="1:15" ht="14.25">
      <c r="A40" s="12" t="s">
        <v>125</v>
      </c>
      <c r="B40" s="23" t="s">
        <v>35</v>
      </c>
      <c r="C40" s="23">
        <v>2000</v>
      </c>
      <c r="D40" s="50" t="e">
        <f>'Censored headcounts (ammend)'!D40-#REF!</f>
        <v>#REF!</v>
      </c>
      <c r="E40" s="19" t="e">
        <f>'Censored headcounts (ammend)'!E40-#REF!</f>
        <v>#REF!</v>
      </c>
      <c r="F40" s="50" t="e">
        <f>'Censored headcounts (ammend)'!F40-#REF!</f>
        <v>#REF!</v>
      </c>
      <c r="G40" s="50" t="e">
        <f>'Censored headcounts (ammend)'!G40-#REF!</f>
        <v>#REF!</v>
      </c>
      <c r="H40" s="50" t="e">
        <f>'Censored headcounts (ammend)'!H40-#REF!</f>
        <v>#REF!</v>
      </c>
      <c r="I40" s="50" t="e">
        <f>'Censored headcounts (ammend)'!I40-#REF!</f>
        <v>#REF!</v>
      </c>
      <c r="J40" s="50" t="e">
        <f>'Censored headcounts (ammend)'!J40-#REF!</f>
        <v>#REF!</v>
      </c>
      <c r="K40" s="50" t="e">
        <f>'Censored headcounts (ammend)'!K40-#REF!</f>
        <v>#REF!</v>
      </c>
      <c r="L40" s="50" t="e">
        <f>'Censored headcounts (ammend)'!L40-#REF!</f>
        <v>#REF!</v>
      </c>
      <c r="M40" s="50" t="e">
        <f>'Censored headcounts (ammend)'!M40-#REF!</f>
        <v>#REF!</v>
      </c>
      <c r="N40" s="50" t="e">
        <f>'Censored headcounts (ammend)'!N40-#REF!</f>
        <v>#REF!</v>
      </c>
      <c r="O40" s="50" t="e">
        <f>'Censored headcounts (ammend)'!O40-#REF!</f>
        <v>#REF!</v>
      </c>
    </row>
    <row r="41" spans="1:15" ht="14.25">
      <c r="A41" s="12" t="s">
        <v>88</v>
      </c>
      <c r="B41" s="23" t="s">
        <v>11</v>
      </c>
      <c r="C41" s="23">
        <v>2006</v>
      </c>
      <c r="D41" s="50" t="e">
        <f>'Censored headcounts (ammend)'!D41-#REF!</f>
        <v>#REF!</v>
      </c>
      <c r="E41" s="19" t="e">
        <f>'Censored headcounts (ammend)'!E41-#REF!</f>
        <v>#REF!</v>
      </c>
      <c r="F41" s="50" t="e">
        <f>'Censored headcounts (ammend)'!F41-#REF!</f>
        <v>#REF!</v>
      </c>
      <c r="G41" s="50" t="e">
        <f>'Censored headcounts (ammend)'!G41-#REF!</f>
        <v>#REF!</v>
      </c>
      <c r="H41" s="50" t="e">
        <f>'Censored headcounts (ammend)'!H41-#REF!</f>
        <v>#REF!</v>
      </c>
      <c r="I41" s="50" t="e">
        <f>'Censored headcounts (ammend)'!I41-#REF!</f>
        <v>#REF!</v>
      </c>
      <c r="J41" s="50" t="e">
        <f>'Censored headcounts (ammend)'!J41-#REF!</f>
        <v>#REF!</v>
      </c>
      <c r="K41" s="50" t="e">
        <f>'Censored headcounts (ammend)'!K41-#REF!</f>
        <v>#REF!</v>
      </c>
      <c r="L41" s="50" t="e">
        <f>'Censored headcounts (ammend)'!L41-#REF!</f>
        <v>#REF!</v>
      </c>
      <c r="M41" s="50" t="e">
        <f>'Censored headcounts (ammend)'!M41-#REF!</f>
        <v>#REF!</v>
      </c>
      <c r="N41" s="50" t="e">
        <f>'Censored headcounts (ammend)'!N41-#REF!</f>
        <v>#REF!</v>
      </c>
      <c r="O41" s="50" t="e">
        <f>'Censored headcounts (ammend)'!O41-#REF!</f>
        <v>#REF!</v>
      </c>
    </row>
    <row r="42" spans="1:15" ht="14.25">
      <c r="A42" s="1" t="s">
        <v>26</v>
      </c>
      <c r="B42" s="18" t="s">
        <v>11</v>
      </c>
      <c r="C42" s="18">
        <v>2005</v>
      </c>
      <c r="D42" s="50" t="e">
        <f>'Censored headcounts (ammend)'!D42-#REF!</f>
        <v>#REF!</v>
      </c>
      <c r="E42" s="19" t="e">
        <f>'Censored headcounts (ammend)'!E42-#REF!</f>
        <v>#REF!</v>
      </c>
      <c r="F42" s="50" t="e">
        <f>'Censored headcounts (ammend)'!F42-#REF!</f>
        <v>#REF!</v>
      </c>
      <c r="G42" s="50" t="e">
        <f>'Censored headcounts (ammend)'!G42-#REF!</f>
        <v>#REF!</v>
      </c>
      <c r="H42" s="50" t="e">
        <f>'Censored headcounts (ammend)'!H42-#REF!</f>
        <v>#REF!</v>
      </c>
      <c r="I42" s="50" t="e">
        <f>'Censored headcounts (ammend)'!I42-#REF!</f>
        <v>#REF!</v>
      </c>
      <c r="J42" s="50" t="e">
        <f>'Censored headcounts (ammend)'!J42-#REF!</f>
        <v>#REF!</v>
      </c>
      <c r="K42" s="50" t="e">
        <f>'Censored headcounts (ammend)'!K42-#REF!</f>
        <v>#REF!</v>
      </c>
      <c r="L42" s="50" t="e">
        <f>'Censored headcounts (ammend)'!L42-#REF!</f>
        <v>#REF!</v>
      </c>
      <c r="M42" s="50" t="e">
        <f>'Censored headcounts (ammend)'!M42-#REF!</f>
        <v>#REF!</v>
      </c>
      <c r="N42" s="50" t="e">
        <f>'Censored headcounts (ammend)'!N42-#REF!</f>
        <v>#REF!</v>
      </c>
      <c r="O42" s="50" t="e">
        <f>'Censored headcounts (ammend)'!O42-#REF!</f>
        <v>#REF!</v>
      </c>
    </row>
    <row r="43" spans="1:15" ht="14.25">
      <c r="A43" s="1" t="s">
        <v>68</v>
      </c>
      <c r="B43" s="18" t="s">
        <v>35</v>
      </c>
      <c r="C43" s="18">
        <v>2008</v>
      </c>
      <c r="D43" s="50" t="e">
        <f>'Censored headcounts (ammend)'!D43-#REF!</f>
        <v>#REF!</v>
      </c>
      <c r="E43" s="19" t="e">
        <f>'Censored headcounts (ammend)'!E43-#REF!</f>
        <v>#REF!</v>
      </c>
      <c r="F43" s="50" t="e">
        <f>'Censored headcounts (ammend)'!F43-#REF!</f>
        <v>#REF!</v>
      </c>
      <c r="G43" s="50" t="e">
        <f>'Censored headcounts (ammend)'!G43-#REF!</f>
        <v>#REF!</v>
      </c>
      <c r="H43" s="50" t="e">
        <f>'Censored headcounts (ammend)'!H43-#REF!</f>
        <v>#REF!</v>
      </c>
      <c r="I43" s="50" t="e">
        <f>'Censored headcounts (ammend)'!I43-#REF!</f>
        <v>#REF!</v>
      </c>
      <c r="J43" s="50" t="e">
        <f>'Censored headcounts (ammend)'!J43-#REF!</f>
        <v>#REF!</v>
      </c>
      <c r="K43" s="50" t="e">
        <f>'Censored headcounts (ammend)'!K43-#REF!</f>
        <v>#REF!</v>
      </c>
      <c r="L43" s="50" t="e">
        <f>'Censored headcounts (ammend)'!L43-#REF!</f>
        <v>#REF!</v>
      </c>
      <c r="M43" s="50" t="e">
        <f>'Censored headcounts (ammend)'!M43-#REF!</f>
        <v>#REF!</v>
      </c>
      <c r="N43" s="50" t="e">
        <f>'Censored headcounts (ammend)'!N43-#REF!</f>
        <v>#REF!</v>
      </c>
      <c r="O43" s="50" t="e">
        <f>'Censored headcounts (ammend)'!O43-#REF!</f>
        <v>#REF!</v>
      </c>
    </row>
    <row r="44" spans="1:15" ht="14.25">
      <c r="A44" s="12" t="s">
        <v>123</v>
      </c>
      <c r="B44" s="23" t="s">
        <v>10</v>
      </c>
      <c r="C44" s="23">
        <v>2003</v>
      </c>
      <c r="D44" s="50" t="e">
        <f>'Censored headcounts (ammend)'!D44-#REF!</f>
        <v>#REF!</v>
      </c>
      <c r="E44" s="19" t="e">
        <f>'Censored headcounts (ammend)'!E44-#REF!</f>
        <v>#REF!</v>
      </c>
      <c r="F44" s="50" t="e">
        <f>'Censored headcounts (ammend)'!F44-#REF!</f>
        <v>#REF!</v>
      </c>
      <c r="G44" s="50" t="e">
        <f>'Censored headcounts (ammend)'!G44-#REF!</f>
        <v>#REF!</v>
      </c>
      <c r="H44" s="50" t="e">
        <f>'Censored headcounts (ammend)'!H44-#REF!</f>
        <v>#REF!</v>
      </c>
      <c r="I44" s="50" t="e">
        <f>'Censored headcounts (ammend)'!I44-#REF!</f>
        <v>#REF!</v>
      </c>
      <c r="J44" s="50" t="e">
        <f>'Censored headcounts (ammend)'!J44-#REF!</f>
        <v>#REF!</v>
      </c>
      <c r="K44" s="50" t="e">
        <f>'Censored headcounts (ammend)'!K44-#REF!</f>
        <v>#REF!</v>
      </c>
      <c r="L44" s="50" t="e">
        <f>'Censored headcounts (ammend)'!L44-#REF!</f>
        <v>#REF!</v>
      </c>
      <c r="M44" s="50" t="e">
        <f>'Censored headcounts (ammend)'!M44-#REF!</f>
        <v>#REF!</v>
      </c>
      <c r="N44" s="50" t="e">
        <f>'Censored headcounts (ammend)'!N44-#REF!</f>
        <v>#REF!</v>
      </c>
      <c r="O44" s="50" t="e">
        <f>'Censored headcounts (ammend)'!O44-#REF!</f>
        <v>#REF!</v>
      </c>
    </row>
    <row r="45" spans="1:15" ht="14.25">
      <c r="A45" s="1" t="s">
        <v>104</v>
      </c>
      <c r="B45" s="18" t="s">
        <v>35</v>
      </c>
      <c r="C45" s="18">
        <v>2005</v>
      </c>
      <c r="D45" s="50" t="e">
        <f>'Censored headcounts (ammend)'!D45-#REF!</f>
        <v>#REF!</v>
      </c>
      <c r="E45" s="19" t="e">
        <f>'Censored headcounts (ammend)'!E45-#REF!</f>
        <v>#REF!</v>
      </c>
      <c r="F45" s="50" t="e">
        <f>'Censored headcounts (ammend)'!F45-#REF!</f>
        <v>#REF!</v>
      </c>
      <c r="G45" s="50" t="e">
        <f>'Censored headcounts (ammend)'!G45-#REF!</f>
        <v>#REF!</v>
      </c>
      <c r="H45" s="50" t="e">
        <f>'Censored headcounts (ammend)'!H45-#REF!</f>
        <v>#REF!</v>
      </c>
      <c r="I45" s="50" t="e">
        <f>'Censored headcounts (ammend)'!I45-#REF!</f>
        <v>#REF!</v>
      </c>
      <c r="J45" s="50" t="e">
        <f>'Censored headcounts (ammend)'!J45-#REF!</f>
        <v>#REF!</v>
      </c>
      <c r="K45" s="50" t="e">
        <f>'Censored headcounts (ammend)'!K45-#REF!</f>
        <v>#REF!</v>
      </c>
      <c r="L45" s="50" t="e">
        <f>'Censored headcounts (ammend)'!L45-#REF!</f>
        <v>#REF!</v>
      </c>
      <c r="M45" s="50" t="e">
        <f>'Censored headcounts (ammend)'!M45-#REF!</f>
        <v>#REF!</v>
      </c>
      <c r="N45" s="50" t="e">
        <f>'Censored headcounts (ammend)'!N45-#REF!</f>
        <v>#REF!</v>
      </c>
      <c r="O45" s="50" t="e">
        <f>'Censored headcounts (ammend)'!O45-#REF!</f>
        <v>#REF!</v>
      </c>
    </row>
    <row r="46" spans="1:15" ht="14.25">
      <c r="A46" s="62" t="s">
        <v>55</v>
      </c>
      <c r="B46" s="63" t="s">
        <v>35</v>
      </c>
      <c r="C46" s="63">
        <v>2005</v>
      </c>
      <c r="D46" s="64" t="e">
        <f>'Censored headcounts (ammend)'!D46-#REF!</f>
        <v>#REF!</v>
      </c>
      <c r="E46" s="65" t="e">
        <f>'Censored headcounts (ammend)'!E46-#REF!</f>
        <v>#REF!</v>
      </c>
      <c r="F46" s="64" t="e">
        <f>'Censored headcounts (ammend)'!F46-#REF!</f>
        <v>#REF!</v>
      </c>
      <c r="G46" s="64" t="e">
        <f>'Censored headcounts (ammend)'!G46-#REF!</f>
        <v>#REF!</v>
      </c>
      <c r="H46" s="64" t="e">
        <f>'Censored headcounts (ammend)'!H46-#REF!</f>
        <v>#REF!</v>
      </c>
      <c r="I46" s="64" t="e">
        <f>'Censored headcounts (ammend)'!I46-#REF!</f>
        <v>#REF!</v>
      </c>
      <c r="J46" s="64" t="e">
        <f>'Censored headcounts (ammend)'!J46-#REF!</f>
        <v>#REF!</v>
      </c>
      <c r="K46" s="64" t="e">
        <f>'Censored headcounts (ammend)'!K46-#REF!</f>
        <v>#REF!</v>
      </c>
      <c r="L46" s="64" t="e">
        <f>'Censored headcounts (ammend)'!L46-#REF!</f>
        <v>#REF!</v>
      </c>
      <c r="M46" s="64" t="e">
        <f>'Censored headcounts (ammend)'!M46-#REF!</f>
        <v>#REF!</v>
      </c>
      <c r="N46" s="64" t="e">
        <f>'Censored headcounts (ammend)'!N46-#REF!</f>
        <v>#REF!</v>
      </c>
      <c r="O46" s="64" t="e">
        <f>'Censored headcounts (ammend)'!O46-#REF!</f>
        <v>#REF!</v>
      </c>
    </row>
    <row r="47" spans="1:15" ht="14.25">
      <c r="A47" s="1" t="s">
        <v>86</v>
      </c>
      <c r="B47" s="18" t="s">
        <v>35</v>
      </c>
      <c r="C47" s="18">
        <v>2006</v>
      </c>
      <c r="D47" s="50" t="e">
        <f>'Censored headcounts (ammend)'!D47-#REF!</f>
        <v>#REF!</v>
      </c>
      <c r="E47" s="19" t="e">
        <f>'Censored headcounts (ammend)'!E47-#REF!</f>
        <v>#REF!</v>
      </c>
      <c r="F47" s="50" t="e">
        <f>'Censored headcounts (ammend)'!F47-#REF!</f>
        <v>#REF!</v>
      </c>
      <c r="G47" s="50" t="e">
        <f>'Censored headcounts (ammend)'!G47-#REF!</f>
        <v>#REF!</v>
      </c>
      <c r="H47" s="50" t="e">
        <f>'Censored headcounts (ammend)'!H47-#REF!</f>
        <v>#REF!</v>
      </c>
      <c r="I47" s="50" t="e">
        <f>'Censored headcounts (ammend)'!I47-#REF!</f>
        <v>#REF!</v>
      </c>
      <c r="J47" s="50" t="e">
        <f>'Censored headcounts (ammend)'!J47-#REF!</f>
        <v>#REF!</v>
      </c>
      <c r="K47" s="50" t="e">
        <f>'Censored headcounts (ammend)'!K47-#REF!</f>
        <v>#REF!</v>
      </c>
      <c r="L47" s="50" t="e">
        <f>'Censored headcounts (ammend)'!L47-#REF!</f>
        <v>#REF!</v>
      </c>
      <c r="M47" s="50" t="e">
        <f>'Censored headcounts (ammend)'!M47-#REF!</f>
        <v>#REF!</v>
      </c>
      <c r="N47" s="50" t="e">
        <f>'Censored headcounts (ammend)'!N47-#REF!</f>
        <v>#REF!</v>
      </c>
      <c r="O47" s="50" t="e">
        <f>'Censored headcounts (ammend)'!O47-#REF!</f>
        <v>#REF!</v>
      </c>
    </row>
    <row r="48" spans="1:15" ht="14.25">
      <c r="A48" s="62" t="s">
        <v>69</v>
      </c>
      <c r="B48" s="63" t="s">
        <v>35</v>
      </c>
      <c r="C48" s="63">
        <v>2006</v>
      </c>
      <c r="D48" s="64" t="e">
        <f>'Censored headcounts (ammend)'!D48-#REF!</f>
        <v>#REF!</v>
      </c>
      <c r="E48" s="65" t="e">
        <f>'Censored headcounts (ammend)'!E48-#REF!</f>
        <v>#REF!</v>
      </c>
      <c r="F48" s="64" t="e">
        <f>'Censored headcounts (ammend)'!F48-#REF!</f>
        <v>#REF!</v>
      </c>
      <c r="G48" s="64" t="e">
        <f>'Censored headcounts (ammend)'!G48-#REF!</f>
        <v>#REF!</v>
      </c>
      <c r="H48" s="64" t="e">
        <f>'Censored headcounts (ammend)'!H48-#REF!</f>
        <v>#REF!</v>
      </c>
      <c r="I48" s="64" t="e">
        <f>'Censored headcounts (ammend)'!I48-#REF!</f>
        <v>#REF!</v>
      </c>
      <c r="J48" s="64" t="e">
        <f>'Censored headcounts (ammend)'!J48-#REF!</f>
        <v>#REF!</v>
      </c>
      <c r="K48" s="64" t="e">
        <f>'Censored headcounts (ammend)'!K48-#REF!</f>
        <v>#REF!</v>
      </c>
      <c r="L48" s="64" t="e">
        <f>'Censored headcounts (ammend)'!L48-#REF!</f>
        <v>#REF!</v>
      </c>
      <c r="M48" s="64" t="e">
        <f>'Censored headcounts (ammend)'!M48-#REF!</f>
        <v>#REF!</v>
      </c>
      <c r="N48" s="64" t="e">
        <f>'Censored headcounts (ammend)'!N48-#REF!</f>
        <v>#REF!</v>
      </c>
      <c r="O48" s="64" t="e">
        <f>'Censored headcounts (ammend)'!O48-#REF!</f>
        <v>#REF!</v>
      </c>
    </row>
    <row r="49" spans="1:15" ht="14.25">
      <c r="A49" s="62" t="s">
        <v>27</v>
      </c>
      <c r="B49" s="63" t="s">
        <v>10</v>
      </c>
      <c r="C49" s="63">
        <v>2003</v>
      </c>
      <c r="D49" s="64" t="e">
        <f>'Censored headcounts (ammend)'!D49-#REF!</f>
        <v>#REF!</v>
      </c>
      <c r="E49" s="65" t="e">
        <f>'Censored headcounts (ammend)'!E49-#REF!</f>
        <v>#REF!</v>
      </c>
      <c r="F49" s="64" t="e">
        <f>'Censored headcounts (ammend)'!F49-#REF!</f>
        <v>#REF!</v>
      </c>
      <c r="G49" s="64" t="e">
        <f>'Censored headcounts (ammend)'!G49-#REF!</f>
        <v>#REF!</v>
      </c>
      <c r="H49" s="64" t="e">
        <f>'Censored headcounts (ammend)'!H49-#REF!</f>
        <v>#REF!</v>
      </c>
      <c r="I49" s="64" t="e">
        <f>'Censored headcounts (ammend)'!I49-#REF!</f>
        <v>#REF!</v>
      </c>
      <c r="J49" s="64" t="e">
        <f>'Censored headcounts (ammend)'!J49-#REF!</f>
        <v>#REF!</v>
      </c>
      <c r="K49" s="64" t="e">
        <f>'Censored headcounts (ammend)'!K49-#REF!</f>
        <v>#REF!</v>
      </c>
      <c r="L49" s="64" t="e">
        <f>'Censored headcounts (ammend)'!L49-#REF!</f>
        <v>#REF!</v>
      </c>
      <c r="M49" s="64" t="e">
        <f>'Censored headcounts (ammend)'!M49-#REF!</f>
        <v>#REF!</v>
      </c>
      <c r="N49" s="64" t="e">
        <f>'Censored headcounts (ammend)'!N49-#REF!</f>
        <v>#REF!</v>
      </c>
      <c r="O49" s="64" t="e">
        <f>'Censored headcounts (ammend)'!O49-#REF!</f>
        <v>#REF!</v>
      </c>
    </row>
    <row r="50" spans="1:15" ht="14.25">
      <c r="A50" s="1" t="s">
        <v>83</v>
      </c>
      <c r="B50" s="18" t="s">
        <v>35</v>
      </c>
      <c r="C50" s="18">
        <v>2005</v>
      </c>
      <c r="D50" s="50" t="e">
        <f>'Censored headcounts (ammend)'!D50-#REF!</f>
        <v>#REF!</v>
      </c>
      <c r="E50" s="19" t="e">
        <f>'Censored headcounts (ammend)'!E50-#REF!</f>
        <v>#REF!</v>
      </c>
      <c r="F50" s="50" t="e">
        <f>'Censored headcounts (ammend)'!F50-#REF!</f>
        <v>#REF!</v>
      </c>
      <c r="G50" s="50" t="e">
        <f>'Censored headcounts (ammend)'!G50-#REF!</f>
        <v>#REF!</v>
      </c>
      <c r="H50" s="50" t="e">
        <f>'Censored headcounts (ammend)'!H50-#REF!</f>
        <v>#REF!</v>
      </c>
      <c r="I50" s="50" t="e">
        <f>'Censored headcounts (ammend)'!I50-#REF!</f>
        <v>#REF!</v>
      </c>
      <c r="J50" s="50" t="e">
        <f>'Censored headcounts (ammend)'!J50-#REF!</f>
        <v>#REF!</v>
      </c>
      <c r="K50" s="50" t="e">
        <f>'Censored headcounts (ammend)'!K50-#REF!</f>
        <v>#REF!</v>
      </c>
      <c r="L50" s="50" t="e">
        <f>'Censored headcounts (ammend)'!L50-#REF!</f>
        <v>#REF!</v>
      </c>
      <c r="M50" s="50" t="e">
        <f>'Censored headcounts (ammend)'!M50-#REF!</f>
        <v>#REF!</v>
      </c>
      <c r="N50" s="50" t="e">
        <f>'Censored headcounts (ammend)'!N50-#REF!</f>
        <v>#REF!</v>
      </c>
      <c r="O50" s="50" t="e">
        <f>'Censored headcounts (ammend)'!O50-#REF!</f>
        <v>#REF!</v>
      </c>
    </row>
    <row r="51" spans="1:15" ht="14.25">
      <c r="A51" s="1" t="s">
        <v>65</v>
      </c>
      <c r="B51" s="18" t="s">
        <v>35</v>
      </c>
      <c r="C51" s="18">
        <v>2007</v>
      </c>
      <c r="D51" s="50" t="e">
        <f>'Censored headcounts (ammend)'!D51-#REF!</f>
        <v>#REF!</v>
      </c>
      <c r="E51" s="19" t="e">
        <f>'Censored headcounts (ammend)'!E51-#REF!</f>
        <v>#REF!</v>
      </c>
      <c r="F51" s="50" t="e">
        <f>'Censored headcounts (ammend)'!F51-#REF!</f>
        <v>#REF!</v>
      </c>
      <c r="G51" s="50" t="e">
        <f>'Censored headcounts (ammend)'!G51-#REF!</f>
        <v>#REF!</v>
      </c>
      <c r="H51" s="50" t="e">
        <f>'Censored headcounts (ammend)'!H51-#REF!</f>
        <v>#REF!</v>
      </c>
      <c r="I51" s="50" t="e">
        <f>'Censored headcounts (ammend)'!I51-#REF!</f>
        <v>#REF!</v>
      </c>
      <c r="J51" s="50" t="e">
        <f>'Censored headcounts (ammend)'!J51-#REF!</f>
        <v>#REF!</v>
      </c>
      <c r="K51" s="50" t="e">
        <f>'Censored headcounts (ammend)'!K51-#REF!</f>
        <v>#REF!</v>
      </c>
      <c r="L51" s="50" t="e">
        <f>'Censored headcounts (ammend)'!L51-#REF!</f>
        <v>#REF!</v>
      </c>
      <c r="M51" s="50" t="e">
        <f>'Censored headcounts (ammend)'!M51-#REF!</f>
        <v>#REF!</v>
      </c>
      <c r="N51" s="50" t="e">
        <f>'Censored headcounts (ammend)'!N51-#REF!</f>
        <v>#REF!</v>
      </c>
      <c r="O51" s="50" t="e">
        <f>'Censored headcounts (ammend)'!O51-#REF!</f>
        <v>#REF!</v>
      </c>
    </row>
    <row r="52" spans="1:15" ht="14.25">
      <c r="A52" s="1" t="s">
        <v>57</v>
      </c>
      <c r="B52" s="18" t="s">
        <v>11</v>
      </c>
      <c r="C52" s="18">
        <v>2006</v>
      </c>
      <c r="D52" s="50" t="e">
        <f>'Censored headcounts (ammend)'!D52-#REF!</f>
        <v>#REF!</v>
      </c>
      <c r="E52" s="19" t="e">
        <f>'Censored headcounts (ammend)'!E52-#REF!</f>
        <v>#REF!</v>
      </c>
      <c r="F52" s="50" t="e">
        <f>'Censored headcounts (ammend)'!F52-#REF!</f>
        <v>#REF!</v>
      </c>
      <c r="G52" s="50" t="e">
        <f>'Censored headcounts (ammend)'!G52-#REF!</f>
        <v>#REF!</v>
      </c>
      <c r="H52" s="50" t="e">
        <f>'Censored headcounts (ammend)'!H52-#REF!</f>
        <v>#REF!</v>
      </c>
      <c r="I52" s="50" t="e">
        <f>'Censored headcounts (ammend)'!I52-#REF!</f>
        <v>#REF!</v>
      </c>
      <c r="J52" s="50" t="e">
        <f>'Censored headcounts (ammend)'!J52-#REF!</f>
        <v>#REF!</v>
      </c>
      <c r="K52" s="50" t="e">
        <f>'Censored headcounts (ammend)'!K52-#REF!</f>
        <v>#REF!</v>
      </c>
      <c r="L52" s="50" t="e">
        <f>'Censored headcounts (ammend)'!L52-#REF!</f>
        <v>#REF!</v>
      </c>
      <c r="M52" s="50" t="e">
        <f>'Censored headcounts (ammend)'!M52-#REF!</f>
        <v>#REF!</v>
      </c>
      <c r="N52" s="50" t="e">
        <f>'Censored headcounts (ammend)'!N52-#REF!</f>
        <v>#REF!</v>
      </c>
      <c r="O52" s="50" t="e">
        <f>'Censored headcounts (ammend)'!O52-#REF!</f>
        <v>#REF!</v>
      </c>
    </row>
    <row r="53" spans="1:15" ht="14.25">
      <c r="A53" s="1" t="s">
        <v>41</v>
      </c>
      <c r="B53" s="18" t="s">
        <v>35</v>
      </c>
      <c r="C53" s="18">
        <v>2007</v>
      </c>
      <c r="D53" s="50" t="e">
        <f>'Censored headcounts (ammend)'!D53-#REF!</f>
        <v>#REF!</v>
      </c>
      <c r="E53" s="19" t="e">
        <f>'Censored headcounts (ammend)'!E53-#REF!</f>
        <v>#REF!</v>
      </c>
      <c r="F53" s="50" t="e">
        <f>'Censored headcounts (ammend)'!F53-#REF!</f>
        <v>#REF!</v>
      </c>
      <c r="G53" s="50" t="e">
        <f>'Censored headcounts (ammend)'!G53-#REF!</f>
        <v>#REF!</v>
      </c>
      <c r="H53" s="50" t="e">
        <f>'Censored headcounts (ammend)'!H53-#REF!</f>
        <v>#REF!</v>
      </c>
      <c r="I53" s="50" t="e">
        <f>'Censored headcounts (ammend)'!I53-#REF!</f>
        <v>#REF!</v>
      </c>
      <c r="J53" s="50" t="e">
        <f>'Censored headcounts (ammend)'!J53-#REF!</f>
        <v>#REF!</v>
      </c>
      <c r="K53" s="50" t="e">
        <f>'Censored headcounts (ammend)'!K53-#REF!</f>
        <v>#REF!</v>
      </c>
      <c r="L53" s="50" t="e">
        <f>'Censored headcounts (ammend)'!L53-#REF!</f>
        <v>#REF!</v>
      </c>
      <c r="M53" s="50" t="e">
        <f>'Censored headcounts (ammend)'!M53-#REF!</f>
        <v>#REF!</v>
      </c>
      <c r="N53" s="50" t="e">
        <f>'Censored headcounts (ammend)'!N53-#REF!</f>
        <v>#REF!</v>
      </c>
      <c r="O53" s="50" t="e">
        <f>'Censored headcounts (ammend)'!O53-#REF!</f>
        <v>#REF!</v>
      </c>
    </row>
    <row r="54" spans="1:15" ht="14.25">
      <c r="A54" s="1" t="s">
        <v>24</v>
      </c>
      <c r="B54" s="18" t="s">
        <v>11</v>
      </c>
      <c r="C54" s="18">
        <v>2006</v>
      </c>
      <c r="D54" s="50" t="e">
        <f>'Censored headcounts (ammend)'!D54-#REF!</f>
        <v>#REF!</v>
      </c>
      <c r="E54" s="19" t="e">
        <f>'Censored headcounts (ammend)'!E54-#REF!</f>
        <v>#REF!</v>
      </c>
      <c r="F54" s="50" t="e">
        <f>'Censored headcounts (ammend)'!F54-#REF!</f>
        <v>#REF!</v>
      </c>
      <c r="G54" s="50" t="e">
        <f>'Censored headcounts (ammend)'!G54-#REF!</f>
        <v>#REF!</v>
      </c>
      <c r="H54" s="50" t="e">
        <f>'Censored headcounts (ammend)'!H54-#REF!</f>
        <v>#REF!</v>
      </c>
      <c r="I54" s="50" t="e">
        <f>'Censored headcounts (ammend)'!I54-#REF!</f>
        <v>#REF!</v>
      </c>
      <c r="J54" s="50" t="e">
        <f>'Censored headcounts (ammend)'!J54-#REF!</f>
        <v>#REF!</v>
      </c>
      <c r="K54" s="50" t="e">
        <f>'Censored headcounts (ammend)'!K54-#REF!</f>
        <v>#REF!</v>
      </c>
      <c r="L54" s="50" t="e">
        <f>'Censored headcounts (ammend)'!L54-#REF!</f>
        <v>#REF!</v>
      </c>
      <c r="M54" s="50" t="e">
        <f>'Censored headcounts (ammend)'!M54-#REF!</f>
        <v>#REF!</v>
      </c>
      <c r="N54" s="50" t="e">
        <f>'Censored headcounts (ammend)'!N54-#REF!</f>
        <v>#REF!</v>
      </c>
      <c r="O54" s="50" t="e">
        <f>'Censored headcounts (ammend)'!O54-#REF!</f>
        <v>#REF!</v>
      </c>
    </row>
    <row r="55" spans="1:15" ht="14.25">
      <c r="A55" s="1" t="s">
        <v>85</v>
      </c>
      <c r="B55" s="18" t="s">
        <v>35</v>
      </c>
      <c r="C55" s="18">
        <v>2003</v>
      </c>
      <c r="D55" s="50" t="e">
        <f>'Censored headcounts (ammend)'!D55-#REF!</f>
        <v>#REF!</v>
      </c>
      <c r="E55" s="19" t="e">
        <f>'Censored headcounts (ammend)'!E55-#REF!</f>
        <v>#REF!</v>
      </c>
      <c r="F55" s="50" t="e">
        <f>'Censored headcounts (ammend)'!F55-#REF!</f>
        <v>#REF!</v>
      </c>
      <c r="G55" s="50" t="e">
        <f>'Censored headcounts (ammend)'!G55-#REF!</f>
        <v>#REF!</v>
      </c>
      <c r="H55" s="50" t="e">
        <f>'Censored headcounts (ammend)'!H55-#REF!</f>
        <v>#REF!</v>
      </c>
      <c r="I55" s="50" t="e">
        <f>'Censored headcounts (ammend)'!I55-#REF!</f>
        <v>#REF!</v>
      </c>
      <c r="J55" s="50" t="e">
        <f>'Censored headcounts (ammend)'!J55-#REF!</f>
        <v>#REF!</v>
      </c>
      <c r="K55" s="50" t="e">
        <f>'Censored headcounts (ammend)'!K55-#REF!</f>
        <v>#REF!</v>
      </c>
      <c r="L55" s="50" t="e">
        <f>'Censored headcounts (ammend)'!L55-#REF!</f>
        <v>#REF!</v>
      </c>
      <c r="M55" s="50" t="e">
        <f>'Censored headcounts (ammend)'!M55-#REF!</f>
        <v>#REF!</v>
      </c>
      <c r="N55" s="50" t="e">
        <f>'Censored headcounts (ammend)'!N55-#REF!</f>
        <v>#REF!</v>
      </c>
      <c r="O55" s="50" t="e">
        <f>'Censored headcounts (ammend)'!O55-#REF!</f>
        <v>#REF!</v>
      </c>
    </row>
    <row r="56" spans="1:15" ht="14.25">
      <c r="A56" s="1" t="s">
        <v>45</v>
      </c>
      <c r="B56" s="18" t="s">
        <v>11</v>
      </c>
      <c r="C56" s="18">
        <v>2006</v>
      </c>
      <c r="D56" s="50" t="e">
        <f>'Censored headcounts (ammend)'!D56-#REF!</f>
        <v>#REF!</v>
      </c>
      <c r="E56" s="19" t="e">
        <f>'Censored headcounts (ammend)'!E56-#REF!</f>
        <v>#REF!</v>
      </c>
      <c r="F56" s="50" t="e">
        <f>'Censored headcounts (ammend)'!F56-#REF!</f>
        <v>#REF!</v>
      </c>
      <c r="G56" s="50" t="e">
        <f>'Censored headcounts (ammend)'!G56-#REF!</f>
        <v>#REF!</v>
      </c>
      <c r="H56" s="50" t="e">
        <f>'Censored headcounts (ammend)'!H56-#REF!</f>
        <v>#REF!</v>
      </c>
      <c r="I56" s="50" t="e">
        <f>'Censored headcounts (ammend)'!I56-#REF!</f>
        <v>#REF!</v>
      </c>
      <c r="J56" s="50" t="e">
        <f>'Censored headcounts (ammend)'!J56-#REF!</f>
        <v>#REF!</v>
      </c>
      <c r="K56" s="50" t="e">
        <f>'Censored headcounts (ammend)'!K56-#REF!</f>
        <v>#REF!</v>
      </c>
      <c r="L56" s="50" t="e">
        <f>'Censored headcounts (ammend)'!L56-#REF!</f>
        <v>#REF!</v>
      </c>
      <c r="M56" s="50" t="e">
        <f>'Censored headcounts (ammend)'!M56-#REF!</f>
        <v>#REF!</v>
      </c>
      <c r="N56" s="50" t="e">
        <f>'Censored headcounts (ammend)'!N56-#REF!</f>
        <v>#REF!</v>
      </c>
      <c r="O56" s="50" t="e">
        <f>'Censored headcounts (ammend)'!O56-#REF!</f>
        <v>#REF!</v>
      </c>
    </row>
    <row r="57" spans="1:15" ht="14.25">
      <c r="A57" s="1" t="s">
        <v>77</v>
      </c>
      <c r="B57" s="18" t="s">
        <v>11</v>
      </c>
      <c r="C57" s="18">
        <v>2006</v>
      </c>
      <c r="D57" s="50" t="e">
        <f>'Censored headcounts (ammend)'!D57-#REF!</f>
        <v>#REF!</v>
      </c>
      <c r="E57" s="19" t="e">
        <f>'Censored headcounts (ammend)'!E57-#REF!</f>
        <v>#REF!</v>
      </c>
      <c r="F57" s="50" t="e">
        <f>'Censored headcounts (ammend)'!F57-#REF!</f>
        <v>#REF!</v>
      </c>
      <c r="G57" s="50" t="e">
        <f>'Censored headcounts (ammend)'!G57-#REF!</f>
        <v>#REF!</v>
      </c>
      <c r="H57" s="50" t="e">
        <f>'Censored headcounts (ammend)'!H57-#REF!</f>
        <v>#REF!</v>
      </c>
      <c r="I57" s="50" t="e">
        <f>'Censored headcounts (ammend)'!I57-#REF!</f>
        <v>#REF!</v>
      </c>
      <c r="J57" s="50" t="e">
        <f>'Censored headcounts (ammend)'!J57-#REF!</f>
        <v>#REF!</v>
      </c>
      <c r="K57" s="50" t="e">
        <f>'Censored headcounts (ammend)'!K57-#REF!</f>
        <v>#REF!</v>
      </c>
      <c r="L57" s="50" t="e">
        <f>'Censored headcounts (ammend)'!L57-#REF!</f>
        <v>#REF!</v>
      </c>
      <c r="M57" s="50" t="e">
        <f>'Censored headcounts (ammend)'!M57-#REF!</f>
        <v>#REF!</v>
      </c>
      <c r="N57" s="50" t="e">
        <f>'Censored headcounts (ammend)'!N57-#REF!</f>
        <v>#REF!</v>
      </c>
      <c r="O57" s="50" t="e">
        <f>'Censored headcounts (ammend)'!O57-#REF!</f>
        <v>#REF!</v>
      </c>
    </row>
    <row r="58" spans="1:15" ht="14.25">
      <c r="A58" s="62" t="s">
        <v>129</v>
      </c>
      <c r="B58" s="63" t="s">
        <v>10</v>
      </c>
      <c r="C58" s="63">
        <v>2003</v>
      </c>
      <c r="D58" s="64" t="e">
        <f>'Censored headcounts (ammend)'!D58-#REF!</f>
        <v>#REF!</v>
      </c>
      <c r="E58" s="65" t="e">
        <f>'Censored headcounts (ammend)'!E58-#REF!</f>
        <v>#REF!</v>
      </c>
      <c r="F58" s="64" t="e">
        <f>'Censored headcounts (ammend)'!F58-#REF!</f>
        <v>#REF!</v>
      </c>
      <c r="G58" s="64" t="e">
        <f>'Censored headcounts (ammend)'!G58-#REF!</f>
        <v>#REF!</v>
      </c>
      <c r="H58" s="64" t="e">
        <f>'Censored headcounts (ammend)'!H58-#REF!</f>
        <v>#REF!</v>
      </c>
      <c r="I58" s="64" t="e">
        <f>'Censored headcounts (ammend)'!I58-#REF!</f>
        <v>#REF!</v>
      </c>
      <c r="J58" s="64" t="e">
        <f>'Censored headcounts (ammend)'!J58-#REF!</f>
        <v>#REF!</v>
      </c>
      <c r="K58" s="64" t="e">
        <f>'Censored headcounts (ammend)'!K58-#REF!</f>
        <v>#REF!</v>
      </c>
      <c r="L58" s="64" t="e">
        <f>'Censored headcounts (ammend)'!L58-#REF!</f>
        <v>#REF!</v>
      </c>
      <c r="M58" s="64" t="e">
        <f>'Censored headcounts (ammend)'!M58-#REF!</f>
        <v>#REF!</v>
      </c>
      <c r="N58" s="64" t="e">
        <f>'Censored headcounts (ammend)'!N58-#REF!</f>
        <v>#REF!</v>
      </c>
      <c r="O58" s="64" t="e">
        <f>'Censored headcounts (ammend)'!O58-#REF!</f>
        <v>#REF!</v>
      </c>
    </row>
    <row r="59" spans="1:15" ht="14.25">
      <c r="A59" s="1" t="s">
        <v>75</v>
      </c>
      <c r="B59" s="18" t="s">
        <v>35</v>
      </c>
      <c r="C59" s="18">
        <v>2004</v>
      </c>
      <c r="D59" s="50" t="e">
        <f>'Censored headcounts (ammend)'!D59-#REF!</f>
        <v>#REF!</v>
      </c>
      <c r="E59" s="19" t="e">
        <f>'Censored headcounts (ammend)'!E59-#REF!</f>
        <v>#REF!</v>
      </c>
      <c r="F59" s="50" t="e">
        <f>'Censored headcounts (ammend)'!F59-#REF!</f>
        <v>#REF!</v>
      </c>
      <c r="G59" s="50" t="e">
        <f>'Censored headcounts (ammend)'!G59-#REF!</f>
        <v>#REF!</v>
      </c>
      <c r="H59" s="50" t="e">
        <f>'Censored headcounts (ammend)'!H59-#REF!</f>
        <v>#REF!</v>
      </c>
      <c r="I59" s="50" t="e">
        <f>'Censored headcounts (ammend)'!I59-#REF!</f>
        <v>#REF!</v>
      </c>
      <c r="J59" s="50" t="e">
        <f>'Censored headcounts (ammend)'!J59-#REF!</f>
        <v>#REF!</v>
      </c>
      <c r="K59" s="50" t="e">
        <f>'Censored headcounts (ammend)'!K59-#REF!</f>
        <v>#REF!</v>
      </c>
      <c r="L59" s="50" t="e">
        <f>'Censored headcounts (ammend)'!L59-#REF!</f>
        <v>#REF!</v>
      </c>
      <c r="M59" s="50" t="e">
        <f>'Censored headcounts (ammend)'!M59-#REF!</f>
        <v>#REF!</v>
      </c>
      <c r="N59" s="50" t="e">
        <f>'Censored headcounts (ammend)'!N59-#REF!</f>
        <v>#REF!</v>
      </c>
      <c r="O59" s="50" t="e">
        <f>'Censored headcounts (ammend)'!O59-#REF!</f>
        <v>#REF!</v>
      </c>
    </row>
    <row r="60" spans="1:15" ht="14.25">
      <c r="A60" s="1" t="s">
        <v>102</v>
      </c>
      <c r="B60" s="18" t="s">
        <v>35</v>
      </c>
      <c r="C60" s="18">
        <v>2007</v>
      </c>
      <c r="D60" s="50" t="e">
        <f>'Censored headcounts (ammend)'!D60-#REF!</f>
        <v>#REF!</v>
      </c>
      <c r="E60" s="19" t="e">
        <f>'Censored headcounts (ammend)'!E60-#REF!</f>
        <v>#REF!</v>
      </c>
      <c r="F60" s="50" t="e">
        <f>'Censored headcounts (ammend)'!F60-#REF!</f>
        <v>#REF!</v>
      </c>
      <c r="G60" s="50" t="e">
        <f>'Censored headcounts (ammend)'!G60-#REF!</f>
        <v>#REF!</v>
      </c>
      <c r="H60" s="50" t="e">
        <f>'Censored headcounts (ammend)'!H60-#REF!</f>
        <v>#REF!</v>
      </c>
      <c r="I60" s="50" t="e">
        <f>'Censored headcounts (ammend)'!I60-#REF!</f>
        <v>#REF!</v>
      </c>
      <c r="J60" s="50" t="e">
        <f>'Censored headcounts (ammend)'!J60-#REF!</f>
        <v>#REF!</v>
      </c>
      <c r="K60" s="50" t="e">
        <f>'Censored headcounts (ammend)'!K60-#REF!</f>
        <v>#REF!</v>
      </c>
      <c r="L60" s="50" t="e">
        <f>'Censored headcounts (ammend)'!L60-#REF!</f>
        <v>#REF!</v>
      </c>
      <c r="M60" s="50" t="e">
        <f>'Censored headcounts (ammend)'!M60-#REF!</f>
        <v>#REF!</v>
      </c>
      <c r="N60" s="50" t="e">
        <f>'Censored headcounts (ammend)'!N60-#REF!</f>
        <v>#REF!</v>
      </c>
      <c r="O60" s="50" t="e">
        <f>'Censored headcounts (ammend)'!O60-#REF!</f>
        <v>#REF!</v>
      </c>
    </row>
    <row r="61" spans="1:15" ht="14.25">
      <c r="A61" s="1" t="s">
        <v>36</v>
      </c>
      <c r="B61" s="18" t="s">
        <v>11</v>
      </c>
      <c r="C61" s="18">
        <v>2005</v>
      </c>
      <c r="D61" s="50" t="e">
        <f>'Censored headcounts (ammend)'!D61-#REF!</f>
        <v>#REF!</v>
      </c>
      <c r="E61" s="19" t="e">
        <f>'Censored headcounts (ammend)'!E61-#REF!</f>
        <v>#REF!</v>
      </c>
      <c r="F61" s="50" t="e">
        <f>'Censored headcounts (ammend)'!F61-#REF!</f>
        <v>#REF!</v>
      </c>
      <c r="G61" s="50" t="e">
        <f>'Censored headcounts (ammend)'!G61-#REF!</f>
        <v>#REF!</v>
      </c>
      <c r="H61" s="50" t="e">
        <f>'Censored headcounts (ammend)'!H61-#REF!</f>
        <v>#REF!</v>
      </c>
      <c r="I61" s="50" t="e">
        <f>'Censored headcounts (ammend)'!I61-#REF!</f>
        <v>#REF!</v>
      </c>
      <c r="J61" s="50" t="e">
        <f>'Censored headcounts (ammend)'!J61-#REF!</f>
        <v>#REF!</v>
      </c>
      <c r="K61" s="50" t="e">
        <f>'Censored headcounts (ammend)'!K61-#REF!</f>
        <v>#REF!</v>
      </c>
      <c r="L61" s="50" t="e">
        <f>'Censored headcounts (ammend)'!L61-#REF!</f>
        <v>#REF!</v>
      </c>
      <c r="M61" s="50" t="e">
        <f>'Censored headcounts (ammend)'!M61-#REF!</f>
        <v>#REF!</v>
      </c>
      <c r="N61" s="50" t="e">
        <f>'Censored headcounts (ammend)'!N61-#REF!</f>
        <v>#REF!</v>
      </c>
      <c r="O61" s="50" t="e">
        <f>'Censored headcounts (ammend)'!O61-#REF!</f>
        <v>#REF!</v>
      </c>
    </row>
    <row r="62" spans="1:15" ht="14.25">
      <c r="A62" s="1" t="s">
        <v>98</v>
      </c>
      <c r="B62" s="18" t="s">
        <v>35</v>
      </c>
      <c r="C62" s="18">
        <v>2004</v>
      </c>
      <c r="D62" s="50" t="e">
        <f>'Censored headcounts (ammend)'!D62-#REF!</f>
        <v>#REF!</v>
      </c>
      <c r="E62" s="19" t="e">
        <f>'Censored headcounts (ammend)'!E62-#REF!</f>
        <v>#REF!</v>
      </c>
      <c r="F62" s="50" t="e">
        <f>'Censored headcounts (ammend)'!F62-#REF!</f>
        <v>#REF!</v>
      </c>
      <c r="G62" s="50" t="e">
        <f>'Censored headcounts (ammend)'!G62-#REF!</f>
        <v>#REF!</v>
      </c>
      <c r="H62" s="50" t="e">
        <f>'Censored headcounts (ammend)'!H62-#REF!</f>
        <v>#REF!</v>
      </c>
      <c r="I62" s="50" t="e">
        <f>'Censored headcounts (ammend)'!I62-#REF!</f>
        <v>#REF!</v>
      </c>
      <c r="J62" s="50" t="e">
        <f>'Censored headcounts (ammend)'!J62-#REF!</f>
        <v>#REF!</v>
      </c>
      <c r="K62" s="50" t="e">
        <f>'Censored headcounts (ammend)'!K62-#REF!</f>
        <v>#REF!</v>
      </c>
      <c r="L62" s="50" t="e">
        <f>'Censored headcounts (ammend)'!L62-#REF!</f>
        <v>#REF!</v>
      </c>
      <c r="M62" s="50" t="e">
        <f>'Censored headcounts (ammend)'!M62-#REF!</f>
        <v>#REF!</v>
      </c>
      <c r="N62" s="50" t="e">
        <f>'Censored headcounts (ammend)'!N62-#REF!</f>
        <v>#REF!</v>
      </c>
      <c r="O62" s="50" t="e">
        <f>'Censored headcounts (ammend)'!O62-#REF!</f>
        <v>#REF!</v>
      </c>
    </row>
    <row r="63" spans="1:15" ht="14.25">
      <c r="A63" s="1" t="s">
        <v>95</v>
      </c>
      <c r="B63" s="18" t="s">
        <v>35</v>
      </c>
      <c r="C63" s="18">
        <v>2004</v>
      </c>
      <c r="D63" s="50" t="e">
        <f>'Censored headcounts (ammend)'!D63-#REF!</f>
        <v>#REF!</v>
      </c>
      <c r="E63" s="19" t="e">
        <f>'Censored headcounts (ammend)'!E63-#REF!</f>
        <v>#REF!</v>
      </c>
      <c r="F63" s="50" t="e">
        <f>'Censored headcounts (ammend)'!F63-#REF!</f>
        <v>#REF!</v>
      </c>
      <c r="G63" s="50" t="e">
        <f>'Censored headcounts (ammend)'!G63-#REF!</f>
        <v>#REF!</v>
      </c>
      <c r="H63" s="50" t="e">
        <f>'Censored headcounts (ammend)'!H63-#REF!</f>
        <v>#REF!</v>
      </c>
      <c r="I63" s="50" t="e">
        <f>'Censored headcounts (ammend)'!I63-#REF!</f>
        <v>#REF!</v>
      </c>
      <c r="J63" s="50" t="e">
        <f>'Censored headcounts (ammend)'!J63-#REF!</f>
        <v>#REF!</v>
      </c>
      <c r="K63" s="50" t="e">
        <f>'Censored headcounts (ammend)'!K63-#REF!</f>
        <v>#REF!</v>
      </c>
      <c r="L63" s="50" t="e">
        <f>'Censored headcounts (ammend)'!L63-#REF!</f>
        <v>#REF!</v>
      </c>
      <c r="M63" s="50" t="e">
        <f>'Censored headcounts (ammend)'!M63-#REF!</f>
        <v>#REF!</v>
      </c>
      <c r="N63" s="50" t="e">
        <f>'Censored headcounts (ammend)'!N63-#REF!</f>
        <v>#REF!</v>
      </c>
      <c r="O63" s="50" t="e">
        <f>'Censored headcounts (ammend)'!O63-#REF!</f>
        <v>#REF!</v>
      </c>
    </row>
    <row r="64" spans="1:15" ht="14.25">
      <c r="A64" s="1" t="s">
        <v>109</v>
      </c>
      <c r="B64" s="18" t="s">
        <v>35</v>
      </c>
      <c r="C64" s="18">
        <v>2006</v>
      </c>
      <c r="D64" s="50" t="e">
        <f>'Censored headcounts (ammend)'!D64-#REF!</f>
        <v>#REF!</v>
      </c>
      <c r="E64" s="19" t="e">
        <f>'Censored headcounts (ammend)'!E64-#REF!</f>
        <v>#REF!</v>
      </c>
      <c r="F64" s="50" t="e">
        <f>'Censored headcounts (ammend)'!F64-#REF!</f>
        <v>#REF!</v>
      </c>
      <c r="G64" s="50" t="e">
        <f>'Censored headcounts (ammend)'!G64-#REF!</f>
        <v>#REF!</v>
      </c>
      <c r="H64" s="50" t="e">
        <f>'Censored headcounts (ammend)'!H64-#REF!</f>
        <v>#REF!</v>
      </c>
      <c r="I64" s="50" t="e">
        <f>'Censored headcounts (ammend)'!I64-#REF!</f>
        <v>#REF!</v>
      </c>
      <c r="J64" s="50" t="e">
        <f>'Censored headcounts (ammend)'!J64-#REF!</f>
        <v>#REF!</v>
      </c>
      <c r="K64" s="50" t="e">
        <f>'Censored headcounts (ammend)'!K64-#REF!</f>
        <v>#REF!</v>
      </c>
      <c r="L64" s="50" t="e">
        <f>'Censored headcounts (ammend)'!L64-#REF!</f>
        <v>#REF!</v>
      </c>
      <c r="M64" s="50" t="e">
        <f>'Censored headcounts (ammend)'!M64-#REF!</f>
        <v>#REF!</v>
      </c>
      <c r="N64" s="50" t="e">
        <f>'Censored headcounts (ammend)'!N64-#REF!</f>
        <v>#REF!</v>
      </c>
      <c r="O64" s="50" t="e">
        <f>'Censored headcounts (ammend)'!O64-#REF!</f>
        <v>#REF!</v>
      </c>
    </row>
    <row r="65" spans="1:15" ht="14.25">
      <c r="A65" s="1" t="s">
        <v>133</v>
      </c>
      <c r="B65" s="18" t="s">
        <v>11</v>
      </c>
      <c r="C65" s="18">
        <v>2007</v>
      </c>
      <c r="D65" s="50" t="e">
        <f>'Censored headcounts (ammend)'!D65-#REF!</f>
        <v>#REF!</v>
      </c>
      <c r="E65" s="19" t="e">
        <f>'Censored headcounts (ammend)'!E65-#REF!</f>
        <v>#REF!</v>
      </c>
      <c r="F65" s="50" t="e">
        <f>'Censored headcounts (ammend)'!F65-#REF!</f>
        <v>#REF!</v>
      </c>
      <c r="G65" s="50" t="e">
        <f>'Censored headcounts (ammend)'!G65-#REF!</f>
        <v>#REF!</v>
      </c>
      <c r="H65" s="50" t="e">
        <f>'Censored headcounts (ammend)'!H65-#REF!</f>
        <v>#REF!</v>
      </c>
      <c r="I65" s="50" t="e">
        <f>'Censored headcounts (ammend)'!I65-#REF!</f>
        <v>#REF!</v>
      </c>
      <c r="J65" s="50" t="e">
        <f>'Censored headcounts (ammend)'!J65-#REF!</f>
        <v>#REF!</v>
      </c>
      <c r="K65" s="50" t="e">
        <f>'Censored headcounts (ammend)'!K65-#REF!</f>
        <v>#REF!</v>
      </c>
      <c r="L65" s="50" t="e">
        <f>'Censored headcounts (ammend)'!L65-#REF!</f>
        <v>#REF!</v>
      </c>
      <c r="M65" s="50" t="e">
        <f>'Censored headcounts (ammend)'!M65-#REF!</f>
        <v>#REF!</v>
      </c>
      <c r="N65" s="50" t="e">
        <f>'Censored headcounts (ammend)'!N65-#REF!</f>
        <v>#REF!</v>
      </c>
      <c r="O65" s="50" t="e">
        <f>'Censored headcounts (ammend)'!O65-#REF!</f>
        <v>#REF!</v>
      </c>
    </row>
    <row r="66" spans="1:15" ht="14.25">
      <c r="A66" s="1" t="s">
        <v>43</v>
      </c>
      <c r="B66" s="18" t="s">
        <v>44</v>
      </c>
      <c r="C66" s="18">
        <v>2006</v>
      </c>
      <c r="D66" s="50" t="e">
        <f>'Censored headcounts (ammend)'!D66-#REF!</f>
        <v>#REF!</v>
      </c>
      <c r="E66" s="19" t="e">
        <f>'Censored headcounts (ammend)'!E66-#REF!</f>
        <v>#REF!</v>
      </c>
      <c r="F66" s="50" t="e">
        <f>'Censored headcounts (ammend)'!F66-#REF!</f>
        <v>#REF!</v>
      </c>
      <c r="G66" s="50" t="e">
        <f>'Censored headcounts (ammend)'!G66-#REF!</f>
        <v>#REF!</v>
      </c>
      <c r="H66" s="50" t="e">
        <f>'Censored headcounts (ammend)'!H66-#REF!</f>
        <v>#REF!</v>
      </c>
      <c r="I66" s="50" t="e">
        <f>'Censored headcounts (ammend)'!I66-#REF!</f>
        <v>#REF!</v>
      </c>
      <c r="J66" s="50" t="e">
        <f>'Censored headcounts (ammend)'!J66-#REF!</f>
        <v>#REF!</v>
      </c>
      <c r="K66" s="50" t="e">
        <f>'Censored headcounts (ammend)'!K66-#REF!</f>
        <v>#REF!</v>
      </c>
      <c r="L66" s="50" t="e">
        <f>'Censored headcounts (ammend)'!L66-#REF!</f>
        <v>#REF!</v>
      </c>
      <c r="M66" s="50" t="e">
        <f>'Censored headcounts (ammend)'!M66-#REF!</f>
        <v>#REF!</v>
      </c>
      <c r="N66" s="50" t="e">
        <f>'Censored headcounts (ammend)'!N66-#REF!</f>
        <v>#REF!</v>
      </c>
      <c r="O66" s="50" t="e">
        <f>'Censored headcounts (ammend)'!O66-#REF!</f>
        <v>#REF!</v>
      </c>
    </row>
    <row r="67" spans="1:15" ht="14.25">
      <c r="A67" s="62" t="s">
        <v>38</v>
      </c>
      <c r="B67" s="63" t="s">
        <v>35</v>
      </c>
      <c r="C67" s="63">
        <v>2005</v>
      </c>
      <c r="D67" s="64" t="e">
        <f>'Censored headcounts (ammend)'!D67-#REF!</f>
        <v>#REF!</v>
      </c>
      <c r="E67" s="65" t="e">
        <f>'Censored headcounts (ammend)'!E67-#REF!</f>
        <v>#REF!</v>
      </c>
      <c r="F67" s="64" t="e">
        <f>'Censored headcounts (ammend)'!F67-#REF!</f>
        <v>#REF!</v>
      </c>
      <c r="G67" s="64" t="e">
        <f>'Censored headcounts (ammend)'!G67-#REF!</f>
        <v>#REF!</v>
      </c>
      <c r="H67" s="64" t="e">
        <f>'Censored headcounts (ammend)'!H67-#REF!</f>
        <v>#REF!</v>
      </c>
      <c r="I67" s="64" t="e">
        <f>'Censored headcounts (ammend)'!I67-#REF!</f>
        <v>#REF!</v>
      </c>
      <c r="J67" s="64" t="e">
        <f>'Censored headcounts (ammend)'!J67-#REF!</f>
        <v>#REF!</v>
      </c>
      <c r="K67" s="64" t="e">
        <f>'Censored headcounts (ammend)'!K67-#REF!</f>
        <v>#REF!</v>
      </c>
      <c r="L67" s="64" t="e">
        <f>'Censored headcounts (ammend)'!L67-#REF!</f>
        <v>#REF!</v>
      </c>
      <c r="M67" s="64" t="e">
        <f>'Censored headcounts (ammend)'!M67-#REF!</f>
        <v>#REF!</v>
      </c>
      <c r="N67" s="64" t="e">
        <f>'Censored headcounts (ammend)'!N67-#REF!</f>
        <v>#REF!</v>
      </c>
      <c r="O67" s="64" t="e">
        <f>'Censored headcounts (ammend)'!O67-#REF!</f>
        <v>#REF!</v>
      </c>
    </row>
    <row r="68" spans="1:15" ht="14.25">
      <c r="A68" s="1" t="s">
        <v>59</v>
      </c>
      <c r="B68" s="18" t="s">
        <v>11</v>
      </c>
      <c r="C68" s="18">
        <v>2005</v>
      </c>
      <c r="D68" s="50" t="e">
        <f>'Censored headcounts (ammend)'!D68-#REF!</f>
        <v>#REF!</v>
      </c>
      <c r="E68" s="19" t="e">
        <f>'Censored headcounts (ammend)'!E68-#REF!</f>
        <v>#REF!</v>
      </c>
      <c r="F68" s="50" t="e">
        <f>'Censored headcounts (ammend)'!F68-#REF!</f>
        <v>#REF!</v>
      </c>
      <c r="G68" s="50" t="e">
        <f>'Censored headcounts (ammend)'!G68-#REF!</f>
        <v>#REF!</v>
      </c>
      <c r="H68" s="50" t="e">
        <f>'Censored headcounts (ammend)'!H68-#REF!</f>
        <v>#REF!</v>
      </c>
      <c r="I68" s="50" t="e">
        <f>'Censored headcounts (ammend)'!I68-#REF!</f>
        <v>#REF!</v>
      </c>
      <c r="J68" s="50" t="e">
        <f>'Censored headcounts (ammend)'!J68-#REF!</f>
        <v>#REF!</v>
      </c>
      <c r="K68" s="50" t="e">
        <f>'Censored headcounts (ammend)'!K68-#REF!</f>
        <v>#REF!</v>
      </c>
      <c r="L68" s="50" t="e">
        <f>'Censored headcounts (ammend)'!L68-#REF!</f>
        <v>#REF!</v>
      </c>
      <c r="M68" s="50" t="e">
        <f>'Censored headcounts (ammend)'!M68-#REF!</f>
        <v>#REF!</v>
      </c>
      <c r="N68" s="50" t="e">
        <f>'Censored headcounts (ammend)'!N68-#REF!</f>
        <v>#REF!</v>
      </c>
      <c r="O68" s="50" t="e">
        <f>'Censored headcounts (ammend)'!O68-#REF!</f>
        <v>#REF!</v>
      </c>
    </row>
    <row r="69" spans="1:15" ht="14.25">
      <c r="A69" s="1" t="s">
        <v>32</v>
      </c>
      <c r="B69" s="18" t="s">
        <v>11</v>
      </c>
      <c r="C69" s="18">
        <v>2005</v>
      </c>
      <c r="D69" s="50" t="e">
        <f>'Censored headcounts (ammend)'!D69-#REF!</f>
        <v>#REF!</v>
      </c>
      <c r="E69" s="19" t="e">
        <f>'Censored headcounts (ammend)'!E69-#REF!</f>
        <v>#REF!</v>
      </c>
      <c r="F69" s="50" t="e">
        <f>'Censored headcounts (ammend)'!F69-#REF!</f>
        <v>#REF!</v>
      </c>
      <c r="G69" s="50" t="e">
        <f>'Censored headcounts (ammend)'!G69-#REF!</f>
        <v>#REF!</v>
      </c>
      <c r="H69" s="50" t="e">
        <f>'Censored headcounts (ammend)'!H69-#REF!</f>
        <v>#REF!</v>
      </c>
      <c r="I69" s="50" t="e">
        <f>'Censored headcounts (ammend)'!I69-#REF!</f>
        <v>#REF!</v>
      </c>
      <c r="J69" s="50" t="e">
        <f>'Censored headcounts (ammend)'!J69-#REF!</f>
        <v>#REF!</v>
      </c>
      <c r="K69" s="50" t="e">
        <f>'Censored headcounts (ammend)'!K69-#REF!</f>
        <v>#REF!</v>
      </c>
      <c r="L69" s="50" t="e">
        <f>'Censored headcounts (ammend)'!L69-#REF!</f>
        <v>#REF!</v>
      </c>
      <c r="M69" s="50" t="e">
        <f>'Censored headcounts (ammend)'!M69-#REF!</f>
        <v>#REF!</v>
      </c>
      <c r="N69" s="50" t="e">
        <f>'Censored headcounts (ammend)'!N69-#REF!</f>
        <v>#REF!</v>
      </c>
      <c r="O69" s="50" t="e">
        <f>'Censored headcounts (ammend)'!O69-#REF!</f>
        <v>#REF!</v>
      </c>
    </row>
    <row r="70" spans="1:15" ht="14.25">
      <c r="A70" s="12" t="s">
        <v>67</v>
      </c>
      <c r="B70" s="23" t="s">
        <v>35</v>
      </c>
      <c r="C70" s="23">
        <v>2004</v>
      </c>
      <c r="D70" s="50" t="e">
        <f>'Censored headcounts (ammend)'!D70-#REF!</f>
        <v>#REF!</v>
      </c>
      <c r="E70" s="19" t="e">
        <f>'Censored headcounts (ammend)'!E70-#REF!</f>
        <v>#REF!</v>
      </c>
      <c r="F70" s="50" t="e">
        <f>'Censored headcounts (ammend)'!F70-#REF!</f>
        <v>#REF!</v>
      </c>
      <c r="G70" s="50" t="e">
        <f>'Censored headcounts (ammend)'!G70-#REF!</f>
        <v>#REF!</v>
      </c>
      <c r="H70" s="50" t="e">
        <f>'Censored headcounts (ammend)'!H70-#REF!</f>
        <v>#REF!</v>
      </c>
      <c r="I70" s="50" t="e">
        <f>'Censored headcounts (ammend)'!I70-#REF!</f>
        <v>#REF!</v>
      </c>
      <c r="J70" s="50" t="e">
        <f>'Censored headcounts (ammend)'!J70-#REF!</f>
        <v>#REF!</v>
      </c>
      <c r="K70" s="50" t="e">
        <f>'Censored headcounts (ammend)'!K70-#REF!</f>
        <v>#REF!</v>
      </c>
      <c r="L70" s="50" t="e">
        <f>'Censored headcounts (ammend)'!L70-#REF!</f>
        <v>#REF!</v>
      </c>
      <c r="M70" s="50" t="e">
        <f>'Censored headcounts (ammend)'!M70-#REF!</f>
        <v>#REF!</v>
      </c>
      <c r="N70" s="50" t="e">
        <f>'Censored headcounts (ammend)'!N70-#REF!</f>
        <v>#REF!</v>
      </c>
      <c r="O70" s="50" t="e">
        <f>'Censored headcounts (ammend)'!O70-#REF!</f>
        <v>#REF!</v>
      </c>
    </row>
    <row r="71" spans="1:15" ht="14.25">
      <c r="A71" s="1" t="s">
        <v>101</v>
      </c>
      <c r="B71" s="18" t="s">
        <v>35</v>
      </c>
      <c r="C71" s="18">
        <v>2003</v>
      </c>
      <c r="D71" s="50" t="e">
        <f>'Censored headcounts (ammend)'!D71-#REF!</f>
        <v>#REF!</v>
      </c>
      <c r="E71" s="19" t="e">
        <f>'Censored headcounts (ammend)'!E71-#REF!</f>
        <v>#REF!</v>
      </c>
      <c r="F71" s="50" t="e">
        <f>'Censored headcounts (ammend)'!F71-#REF!</f>
        <v>#REF!</v>
      </c>
      <c r="G71" s="50" t="e">
        <f>'Censored headcounts (ammend)'!G71-#REF!</f>
        <v>#REF!</v>
      </c>
      <c r="H71" s="50" t="e">
        <f>'Censored headcounts (ammend)'!H71-#REF!</f>
        <v>#REF!</v>
      </c>
      <c r="I71" s="50" t="e">
        <f>'Censored headcounts (ammend)'!I71-#REF!</f>
        <v>#REF!</v>
      </c>
      <c r="J71" s="50" t="e">
        <f>'Censored headcounts (ammend)'!J71-#REF!</f>
        <v>#REF!</v>
      </c>
      <c r="K71" s="50" t="e">
        <f>'Censored headcounts (ammend)'!K71-#REF!</f>
        <v>#REF!</v>
      </c>
      <c r="L71" s="50" t="e">
        <f>'Censored headcounts (ammend)'!L71-#REF!</f>
        <v>#REF!</v>
      </c>
      <c r="M71" s="50" t="e">
        <f>'Censored headcounts (ammend)'!M71-#REF!</f>
        <v>#REF!</v>
      </c>
      <c r="N71" s="50" t="e">
        <f>'Censored headcounts (ammend)'!N71-#REF!</f>
        <v>#REF!</v>
      </c>
      <c r="O71" s="50" t="e">
        <f>'Censored headcounts (ammend)'!O71-#REF!</f>
        <v>#REF!</v>
      </c>
    </row>
    <row r="72" spans="1:15" ht="14.25">
      <c r="A72" s="62" t="s">
        <v>64</v>
      </c>
      <c r="B72" s="63" t="s">
        <v>11</v>
      </c>
      <c r="C72" s="63">
        <v>2000</v>
      </c>
      <c r="D72" s="64" t="e">
        <f>'Censored headcounts (ammend)'!D72-#REF!</f>
        <v>#REF!</v>
      </c>
      <c r="E72" s="65" t="e">
        <f>'Censored headcounts (ammend)'!E72-#REF!</f>
        <v>#REF!</v>
      </c>
      <c r="F72" s="64" t="e">
        <f>'Censored headcounts (ammend)'!F72-#REF!</f>
        <v>#REF!</v>
      </c>
      <c r="G72" s="64" t="e">
        <f>'Censored headcounts (ammend)'!G72-#REF!</f>
        <v>#REF!</v>
      </c>
      <c r="H72" s="64" t="e">
        <f>'Censored headcounts (ammend)'!H72-#REF!</f>
        <v>#REF!</v>
      </c>
      <c r="I72" s="64" t="e">
        <f>'Censored headcounts (ammend)'!I72-#REF!</f>
        <v>#REF!</v>
      </c>
      <c r="J72" s="64" t="e">
        <f>'Censored headcounts (ammend)'!J72-#REF!</f>
        <v>#REF!</v>
      </c>
      <c r="K72" s="64" t="e">
        <f>'Censored headcounts (ammend)'!K72-#REF!</f>
        <v>#REF!</v>
      </c>
      <c r="L72" s="64" t="e">
        <f>'Censored headcounts (ammend)'!L72-#REF!</f>
        <v>#REF!</v>
      </c>
      <c r="M72" s="64" t="e">
        <f>'Censored headcounts (ammend)'!M72-#REF!</f>
        <v>#REF!</v>
      </c>
      <c r="N72" s="64" t="e">
        <f>'Censored headcounts (ammend)'!N72-#REF!</f>
        <v>#REF!</v>
      </c>
      <c r="O72" s="64" t="e">
        <f>'Censored headcounts (ammend)'!O72-#REF!</f>
        <v>#REF!</v>
      </c>
    </row>
    <row r="73" spans="1:15" ht="14.25">
      <c r="A73" s="1" t="s">
        <v>73</v>
      </c>
      <c r="B73" s="18" t="s">
        <v>35</v>
      </c>
      <c r="C73" s="18">
        <v>2007</v>
      </c>
      <c r="D73" s="50" t="e">
        <f>'Censored headcounts (ammend)'!D73-#REF!</f>
        <v>#REF!</v>
      </c>
      <c r="E73" s="19" t="e">
        <f>'Censored headcounts (ammend)'!E73-#REF!</f>
        <v>#REF!</v>
      </c>
      <c r="F73" s="50" t="e">
        <f>'Censored headcounts (ammend)'!F73-#REF!</f>
        <v>#REF!</v>
      </c>
      <c r="G73" s="50" t="e">
        <f>'Censored headcounts (ammend)'!G73-#REF!</f>
        <v>#REF!</v>
      </c>
      <c r="H73" s="50" t="e">
        <f>'Censored headcounts (ammend)'!H73-#REF!</f>
        <v>#REF!</v>
      </c>
      <c r="I73" s="50" t="e">
        <f>'Censored headcounts (ammend)'!I73-#REF!</f>
        <v>#REF!</v>
      </c>
      <c r="J73" s="50" t="e">
        <f>'Censored headcounts (ammend)'!J73-#REF!</f>
        <v>#REF!</v>
      </c>
      <c r="K73" s="50" t="e">
        <f>'Censored headcounts (ammend)'!K73-#REF!</f>
        <v>#REF!</v>
      </c>
      <c r="L73" s="50" t="e">
        <f>'Censored headcounts (ammend)'!L73-#REF!</f>
        <v>#REF!</v>
      </c>
      <c r="M73" s="50" t="e">
        <f>'Censored headcounts (ammend)'!M73-#REF!</f>
        <v>#REF!</v>
      </c>
      <c r="N73" s="50" t="e">
        <f>'Censored headcounts (ammend)'!N73-#REF!</f>
        <v>#REF!</v>
      </c>
      <c r="O73" s="50" t="e">
        <f>'Censored headcounts (ammend)'!O73-#REF!</f>
        <v>#REF!</v>
      </c>
    </row>
    <row r="74" spans="1:15" ht="14.25">
      <c r="A74" s="1" t="s">
        <v>91</v>
      </c>
      <c r="B74" s="18" t="s">
        <v>35</v>
      </c>
      <c r="C74" s="18">
        <v>2006</v>
      </c>
      <c r="D74" s="50" t="e">
        <f>'Censored headcounts (ammend)'!D74-#REF!</f>
        <v>#REF!</v>
      </c>
      <c r="E74" s="19" t="e">
        <f>'Censored headcounts (ammend)'!E74-#REF!</f>
        <v>#REF!</v>
      </c>
      <c r="F74" s="50" t="e">
        <f>'Censored headcounts (ammend)'!F74-#REF!</f>
        <v>#REF!</v>
      </c>
      <c r="G74" s="50" t="e">
        <f>'Censored headcounts (ammend)'!G74-#REF!</f>
        <v>#REF!</v>
      </c>
      <c r="H74" s="50" t="e">
        <f>'Censored headcounts (ammend)'!H74-#REF!</f>
        <v>#REF!</v>
      </c>
      <c r="I74" s="50" t="e">
        <f>'Censored headcounts (ammend)'!I74-#REF!</f>
        <v>#REF!</v>
      </c>
      <c r="J74" s="50" t="e">
        <f>'Censored headcounts (ammend)'!J74-#REF!</f>
        <v>#REF!</v>
      </c>
      <c r="K74" s="50" t="e">
        <f>'Censored headcounts (ammend)'!K74-#REF!</f>
        <v>#REF!</v>
      </c>
      <c r="L74" s="50" t="e">
        <f>'Censored headcounts (ammend)'!L74-#REF!</f>
        <v>#REF!</v>
      </c>
      <c r="M74" s="50" t="e">
        <f>'Censored headcounts (ammend)'!M74-#REF!</f>
        <v>#REF!</v>
      </c>
      <c r="N74" s="50" t="e">
        <f>'Censored headcounts (ammend)'!N74-#REF!</f>
        <v>#REF!</v>
      </c>
      <c r="O74" s="50" t="e">
        <f>'Censored headcounts (ammend)'!O74-#REF!</f>
        <v>#REF!</v>
      </c>
    </row>
    <row r="75" spans="1:15" ht="14.25">
      <c r="A75" s="1" t="s">
        <v>74</v>
      </c>
      <c r="B75" s="18" t="s">
        <v>35</v>
      </c>
      <c r="C75" s="18">
        <v>2001</v>
      </c>
      <c r="D75" s="50" t="e">
        <f>'Censored headcounts (ammend)'!D75-#REF!</f>
        <v>#REF!</v>
      </c>
      <c r="E75" s="19" t="e">
        <f>'Censored headcounts (ammend)'!E75-#REF!</f>
        <v>#REF!</v>
      </c>
      <c r="F75" s="50" t="e">
        <f>'Censored headcounts (ammend)'!F75-#REF!</f>
        <v>#REF!</v>
      </c>
      <c r="G75" s="50" t="e">
        <f>'Censored headcounts (ammend)'!G75-#REF!</f>
        <v>#REF!</v>
      </c>
      <c r="H75" s="50" t="e">
        <f>'Censored headcounts (ammend)'!H75-#REF!</f>
        <v>#REF!</v>
      </c>
      <c r="I75" s="50" t="e">
        <f>'Censored headcounts (ammend)'!I75-#REF!</f>
        <v>#REF!</v>
      </c>
      <c r="J75" s="50" t="e">
        <f>'Censored headcounts (ammend)'!J75-#REF!</f>
        <v>#REF!</v>
      </c>
      <c r="K75" s="50" t="e">
        <f>'Censored headcounts (ammend)'!K75-#REF!</f>
        <v>#REF!</v>
      </c>
      <c r="L75" s="50" t="e">
        <f>'Censored headcounts (ammend)'!L75-#REF!</f>
        <v>#REF!</v>
      </c>
      <c r="M75" s="50" t="e">
        <f>'Censored headcounts (ammend)'!M75-#REF!</f>
        <v>#REF!</v>
      </c>
      <c r="N75" s="50" t="e">
        <f>'Censored headcounts (ammend)'!N75-#REF!</f>
        <v>#REF!</v>
      </c>
      <c r="O75" s="50" t="e">
        <f>'Censored headcounts (ammend)'!O75-#REF!</f>
        <v>#REF!</v>
      </c>
    </row>
    <row r="76" spans="1:15" ht="14.25">
      <c r="A76" s="1" t="s">
        <v>111</v>
      </c>
      <c r="B76" s="18" t="s">
        <v>35</v>
      </c>
      <c r="C76" s="18">
        <v>2006</v>
      </c>
      <c r="D76" s="50" t="e">
        <f>'Censored headcounts (ammend)'!D76-#REF!</f>
        <v>#REF!</v>
      </c>
      <c r="E76" s="19" t="e">
        <f>'Censored headcounts (ammend)'!E76-#REF!</f>
        <v>#REF!</v>
      </c>
      <c r="F76" s="50" t="e">
        <f>'Censored headcounts (ammend)'!F76-#REF!</f>
        <v>#REF!</v>
      </c>
      <c r="G76" s="50" t="e">
        <f>'Censored headcounts (ammend)'!G76-#REF!</f>
        <v>#REF!</v>
      </c>
      <c r="H76" s="50" t="e">
        <f>'Censored headcounts (ammend)'!H76-#REF!</f>
        <v>#REF!</v>
      </c>
      <c r="I76" s="50" t="e">
        <f>'Censored headcounts (ammend)'!I76-#REF!</f>
        <v>#REF!</v>
      </c>
      <c r="J76" s="50" t="e">
        <f>'Censored headcounts (ammend)'!J76-#REF!</f>
        <v>#REF!</v>
      </c>
      <c r="K76" s="50" t="e">
        <f>'Censored headcounts (ammend)'!K76-#REF!</f>
        <v>#REF!</v>
      </c>
      <c r="L76" s="50" t="e">
        <f>'Censored headcounts (ammend)'!L76-#REF!</f>
        <v>#REF!</v>
      </c>
      <c r="M76" s="50" t="e">
        <f>'Censored headcounts (ammend)'!M76-#REF!</f>
        <v>#REF!</v>
      </c>
      <c r="N76" s="50" t="e">
        <f>'Censored headcounts (ammend)'!N76-#REF!</f>
        <v>#REF!</v>
      </c>
      <c r="O76" s="50" t="e">
        <f>'Censored headcounts (ammend)'!O76-#REF!</f>
        <v>#REF!</v>
      </c>
    </row>
    <row r="77" spans="1:15" ht="14.25">
      <c r="A77" s="1" t="s">
        <v>93</v>
      </c>
      <c r="B77" s="18" t="s">
        <v>35</v>
      </c>
      <c r="C77" s="18">
        <v>2003</v>
      </c>
      <c r="D77" s="50" t="e">
        <f>'Censored headcounts (ammend)'!D77-#REF!</f>
        <v>#REF!</v>
      </c>
      <c r="E77" s="19" t="e">
        <f>'Censored headcounts (ammend)'!E77-#REF!</f>
        <v>#REF!</v>
      </c>
      <c r="F77" s="50" t="e">
        <f>'Censored headcounts (ammend)'!F77-#REF!</f>
        <v>#REF!</v>
      </c>
      <c r="G77" s="50" t="e">
        <f>'Censored headcounts (ammend)'!G77-#REF!</f>
        <v>#REF!</v>
      </c>
      <c r="H77" s="50" t="e">
        <f>'Censored headcounts (ammend)'!H77-#REF!</f>
        <v>#REF!</v>
      </c>
      <c r="I77" s="50" t="e">
        <f>'Censored headcounts (ammend)'!I77-#REF!</f>
        <v>#REF!</v>
      </c>
      <c r="J77" s="50" t="e">
        <f>'Censored headcounts (ammend)'!J77-#REF!</f>
        <v>#REF!</v>
      </c>
      <c r="K77" s="50" t="e">
        <f>'Censored headcounts (ammend)'!K77-#REF!</f>
        <v>#REF!</v>
      </c>
      <c r="L77" s="50" t="e">
        <f>'Censored headcounts (ammend)'!L77-#REF!</f>
        <v>#REF!</v>
      </c>
      <c r="M77" s="50" t="e">
        <f>'Censored headcounts (ammend)'!M77-#REF!</f>
        <v>#REF!</v>
      </c>
      <c r="N77" s="50" t="e">
        <f>'Censored headcounts (ammend)'!N77-#REF!</f>
        <v>#REF!</v>
      </c>
      <c r="O77" s="50" t="e">
        <f>'Censored headcounts (ammend)'!O77-#REF!</f>
        <v>#REF!</v>
      </c>
    </row>
    <row r="78" spans="1:15" ht="14.25">
      <c r="A78" s="1" t="s">
        <v>25</v>
      </c>
      <c r="B78" s="18" t="s">
        <v>11</v>
      </c>
      <c r="C78" s="18">
        <v>2006</v>
      </c>
      <c r="D78" s="50" t="e">
        <f>'Censored headcounts (ammend)'!D78-#REF!</f>
        <v>#REF!</v>
      </c>
      <c r="E78" s="19" t="e">
        <f>'Censored headcounts (ammend)'!E78-#REF!</f>
        <v>#REF!</v>
      </c>
      <c r="F78" s="50" t="e">
        <f>'Censored headcounts (ammend)'!F78-#REF!</f>
        <v>#REF!</v>
      </c>
      <c r="G78" s="50" t="e">
        <f>'Censored headcounts (ammend)'!G78-#REF!</f>
        <v>#REF!</v>
      </c>
      <c r="H78" s="50" t="e">
        <f>'Censored headcounts (ammend)'!H78-#REF!</f>
        <v>#REF!</v>
      </c>
      <c r="I78" s="50" t="e">
        <f>'Censored headcounts (ammend)'!I78-#REF!</f>
        <v>#REF!</v>
      </c>
      <c r="J78" s="50" t="e">
        <f>'Censored headcounts (ammend)'!J78-#REF!</f>
        <v>#REF!</v>
      </c>
      <c r="K78" s="50" t="e">
        <f>'Censored headcounts (ammend)'!K78-#REF!</f>
        <v>#REF!</v>
      </c>
      <c r="L78" s="50" t="e">
        <f>'Censored headcounts (ammend)'!L78-#REF!</f>
        <v>#REF!</v>
      </c>
      <c r="M78" s="50" t="e">
        <f>'Censored headcounts (ammend)'!M78-#REF!</f>
        <v>#REF!</v>
      </c>
      <c r="N78" s="50" t="e">
        <f>'Censored headcounts (ammend)'!N78-#REF!</f>
        <v>#REF!</v>
      </c>
      <c r="O78" s="50" t="e">
        <f>'Censored headcounts (ammend)'!O78-#REF!</f>
        <v>#REF!</v>
      </c>
    </row>
    <row r="79" spans="1:15" ht="14.25">
      <c r="A79" s="1" t="s">
        <v>79</v>
      </c>
      <c r="B79" s="18" t="s">
        <v>35</v>
      </c>
      <c r="C79" s="18">
        <v>2007</v>
      </c>
      <c r="D79" s="50" t="e">
        <f>'Censored headcounts (ammend)'!D79-#REF!</f>
        <v>#REF!</v>
      </c>
      <c r="E79" s="19" t="e">
        <f>'Censored headcounts (ammend)'!E79-#REF!</f>
        <v>#REF!</v>
      </c>
      <c r="F79" s="50" t="e">
        <f>'Censored headcounts (ammend)'!F79-#REF!</f>
        <v>#REF!</v>
      </c>
      <c r="G79" s="50" t="e">
        <f>'Censored headcounts (ammend)'!G79-#REF!</f>
        <v>#REF!</v>
      </c>
      <c r="H79" s="50" t="e">
        <f>'Censored headcounts (ammend)'!H79-#REF!</f>
        <v>#REF!</v>
      </c>
      <c r="I79" s="50" t="e">
        <f>'Censored headcounts (ammend)'!I79-#REF!</f>
        <v>#REF!</v>
      </c>
      <c r="J79" s="50" t="e">
        <f>'Censored headcounts (ammend)'!J79-#REF!</f>
        <v>#REF!</v>
      </c>
      <c r="K79" s="50" t="e">
        <f>'Censored headcounts (ammend)'!K79-#REF!</f>
        <v>#REF!</v>
      </c>
      <c r="L79" s="50" t="e">
        <f>'Censored headcounts (ammend)'!L79-#REF!</f>
        <v>#REF!</v>
      </c>
      <c r="M79" s="50" t="e">
        <f>'Censored headcounts (ammend)'!M79-#REF!</f>
        <v>#REF!</v>
      </c>
      <c r="N79" s="50" t="e">
        <f>'Censored headcounts (ammend)'!N79-#REF!</f>
        <v>#REF!</v>
      </c>
      <c r="O79" s="50" t="e">
        <f>'Censored headcounts (ammend)'!O79-#REF!</f>
        <v>#REF!</v>
      </c>
    </row>
    <row r="80" spans="1:15" ht="14.25">
      <c r="A80" s="12" t="s">
        <v>58</v>
      </c>
      <c r="B80" s="23" t="s">
        <v>10</v>
      </c>
      <c r="C80" s="23">
        <v>2003</v>
      </c>
      <c r="D80" s="50" t="e">
        <f>'Censored headcounts (ammend)'!D80-#REF!</f>
        <v>#REF!</v>
      </c>
      <c r="E80" s="19" t="e">
        <f>'Censored headcounts (ammend)'!E80-#REF!</f>
        <v>#REF!</v>
      </c>
      <c r="F80" s="50" t="e">
        <f>'Censored headcounts (ammend)'!F80-#REF!</f>
        <v>#REF!</v>
      </c>
      <c r="G80" s="50" t="e">
        <f>'Censored headcounts (ammend)'!G80-#REF!</f>
        <v>#REF!</v>
      </c>
      <c r="H80" s="50" t="e">
        <f>'Censored headcounts (ammend)'!H80-#REF!</f>
        <v>#REF!</v>
      </c>
      <c r="I80" s="50" t="e">
        <f>'Censored headcounts (ammend)'!I80-#REF!</f>
        <v>#REF!</v>
      </c>
      <c r="J80" s="50" t="e">
        <f>'Censored headcounts (ammend)'!J80-#REF!</f>
        <v>#REF!</v>
      </c>
      <c r="K80" s="50" t="e">
        <f>'Censored headcounts (ammend)'!K80-#REF!</f>
        <v>#REF!</v>
      </c>
      <c r="L80" s="50" t="e">
        <f>'Censored headcounts (ammend)'!L80-#REF!</f>
        <v>#REF!</v>
      </c>
      <c r="M80" s="50" t="e">
        <f>'Censored headcounts (ammend)'!M80-#REF!</f>
        <v>#REF!</v>
      </c>
      <c r="N80" s="50" t="e">
        <f>'Censored headcounts (ammend)'!N80-#REF!</f>
        <v>#REF!</v>
      </c>
      <c r="O80" s="50" t="e">
        <f>'Censored headcounts (ammend)'!O80-#REF!</f>
        <v>#REF!</v>
      </c>
    </row>
    <row r="81" spans="1:15" ht="14.25">
      <c r="A81" s="12" t="s">
        <v>63</v>
      </c>
      <c r="B81" s="23" t="s">
        <v>35</v>
      </c>
      <c r="C81" s="23">
        <v>2004</v>
      </c>
      <c r="D81" s="50" t="e">
        <f>'Censored headcounts (ammend)'!D81-#REF!</f>
        <v>#REF!</v>
      </c>
      <c r="E81" s="19" t="e">
        <f>'Censored headcounts (ammend)'!E81-#REF!</f>
        <v>#REF!</v>
      </c>
      <c r="F81" s="50" t="e">
        <f>'Censored headcounts (ammend)'!F81-#REF!</f>
        <v>#REF!</v>
      </c>
      <c r="G81" s="50" t="e">
        <f>'Censored headcounts (ammend)'!G81-#REF!</f>
        <v>#REF!</v>
      </c>
      <c r="H81" s="50" t="e">
        <f>'Censored headcounts (ammend)'!H81-#REF!</f>
        <v>#REF!</v>
      </c>
      <c r="I81" s="50" t="e">
        <f>'Censored headcounts (ammend)'!I81-#REF!</f>
        <v>#REF!</v>
      </c>
      <c r="J81" s="50" t="e">
        <f>'Censored headcounts (ammend)'!J81-#REF!</f>
        <v>#REF!</v>
      </c>
      <c r="K81" s="50" t="e">
        <f>'Censored headcounts (ammend)'!K81-#REF!</f>
        <v>#REF!</v>
      </c>
      <c r="L81" s="50" t="e">
        <f>'Censored headcounts (ammend)'!L81-#REF!</f>
        <v>#REF!</v>
      </c>
      <c r="M81" s="50" t="e">
        <f>'Censored headcounts (ammend)'!M81-#REF!</f>
        <v>#REF!</v>
      </c>
      <c r="N81" s="50" t="e">
        <f>'Censored headcounts (ammend)'!N81-#REF!</f>
        <v>#REF!</v>
      </c>
      <c r="O81" s="50" t="e">
        <f>'Censored headcounts (ammend)'!O81-#REF!</f>
        <v>#REF!</v>
      </c>
    </row>
    <row r="82" spans="1:15" ht="14.25">
      <c r="A82" s="62" t="s">
        <v>60</v>
      </c>
      <c r="B82" s="63" t="s">
        <v>35</v>
      </c>
      <c r="C82" s="63">
        <v>2003</v>
      </c>
      <c r="D82" s="64" t="e">
        <f>'Censored headcounts (ammend)'!D82-#REF!</f>
        <v>#REF!</v>
      </c>
      <c r="E82" s="65" t="e">
        <f>'Censored headcounts (ammend)'!E82-#REF!</f>
        <v>#REF!</v>
      </c>
      <c r="F82" s="64" t="e">
        <f>'Censored headcounts (ammend)'!F82-#REF!</f>
        <v>#REF!</v>
      </c>
      <c r="G82" s="64" t="e">
        <f>'Censored headcounts (ammend)'!G82-#REF!</f>
        <v>#REF!</v>
      </c>
      <c r="H82" s="64" t="e">
        <f>'Censored headcounts (ammend)'!H82-#REF!</f>
        <v>#REF!</v>
      </c>
      <c r="I82" s="64" t="e">
        <f>'Censored headcounts (ammend)'!I82-#REF!</f>
        <v>#REF!</v>
      </c>
      <c r="J82" s="64" t="e">
        <f>'Censored headcounts (ammend)'!J82-#REF!</f>
        <v>#REF!</v>
      </c>
      <c r="K82" s="64" t="e">
        <f>'Censored headcounts (ammend)'!K82-#REF!</f>
        <v>#REF!</v>
      </c>
      <c r="L82" s="64" t="e">
        <f>'Censored headcounts (ammend)'!L82-#REF!</f>
        <v>#REF!</v>
      </c>
      <c r="M82" s="64" t="e">
        <f>'Censored headcounts (ammend)'!M82-#REF!</f>
        <v>#REF!</v>
      </c>
      <c r="N82" s="64" t="e">
        <f>'Censored headcounts (ammend)'!N82-#REF!</f>
        <v>#REF!</v>
      </c>
      <c r="O82" s="64" t="e">
        <f>'Censored headcounts (ammend)'!O82-#REF!</f>
        <v>#REF!</v>
      </c>
    </row>
    <row r="83" spans="1:15" ht="14.25">
      <c r="A83" s="1" t="s">
        <v>78</v>
      </c>
      <c r="B83" s="18" t="s">
        <v>35</v>
      </c>
      <c r="C83" s="18">
        <v>2005</v>
      </c>
      <c r="D83" s="50" t="e">
        <f>'Censored headcounts (ammend)'!D83-#REF!</f>
        <v>#REF!</v>
      </c>
      <c r="E83" s="19" t="e">
        <f>'Censored headcounts (ammend)'!E83-#REF!</f>
        <v>#REF!</v>
      </c>
      <c r="F83" s="50" t="e">
        <f>'Censored headcounts (ammend)'!F83-#REF!</f>
        <v>#REF!</v>
      </c>
      <c r="G83" s="50" t="e">
        <f>'Censored headcounts (ammend)'!G83-#REF!</f>
        <v>#REF!</v>
      </c>
      <c r="H83" s="50" t="e">
        <f>'Censored headcounts (ammend)'!H83-#REF!</f>
        <v>#REF!</v>
      </c>
      <c r="I83" s="50" t="e">
        <f>'Censored headcounts (ammend)'!I83-#REF!</f>
        <v>#REF!</v>
      </c>
      <c r="J83" s="50" t="e">
        <f>'Censored headcounts (ammend)'!J83-#REF!</f>
        <v>#REF!</v>
      </c>
      <c r="K83" s="50" t="e">
        <f>'Censored headcounts (ammend)'!K83-#REF!</f>
        <v>#REF!</v>
      </c>
      <c r="L83" s="50" t="e">
        <f>'Censored headcounts (ammend)'!L83-#REF!</f>
        <v>#REF!</v>
      </c>
      <c r="M83" s="50" t="e">
        <f>'Censored headcounts (ammend)'!M83-#REF!</f>
        <v>#REF!</v>
      </c>
      <c r="N83" s="50" t="e">
        <f>'Censored headcounts (ammend)'!N83-#REF!</f>
        <v>#REF!</v>
      </c>
      <c r="O83" s="50" t="e">
        <f>'Censored headcounts (ammend)'!O83-#REF!</f>
        <v>#REF!</v>
      </c>
    </row>
    <row r="84" spans="1:15" ht="14.25">
      <c r="A84" s="1" t="s">
        <v>130</v>
      </c>
      <c r="B84" s="18" t="s">
        <v>10</v>
      </c>
      <c r="C84" s="18">
        <v>2003</v>
      </c>
      <c r="D84" s="50" t="e">
        <f>'Censored headcounts (ammend)'!D84-#REF!</f>
        <v>#REF!</v>
      </c>
      <c r="E84" s="19" t="e">
        <f>'Censored headcounts (ammend)'!E84-#REF!</f>
        <v>#REF!</v>
      </c>
      <c r="F84" s="50" t="e">
        <f>'Censored headcounts (ammend)'!F84-#REF!</f>
        <v>#REF!</v>
      </c>
      <c r="G84" s="50" t="e">
        <f>'Censored headcounts (ammend)'!G84-#REF!</f>
        <v>#REF!</v>
      </c>
      <c r="H84" s="50" t="e">
        <f>'Censored headcounts (ammend)'!H84-#REF!</f>
        <v>#REF!</v>
      </c>
      <c r="I84" s="50" t="e">
        <f>'Censored headcounts (ammend)'!I84-#REF!</f>
        <v>#REF!</v>
      </c>
      <c r="J84" s="50" t="e">
        <f>'Censored headcounts (ammend)'!J84-#REF!</f>
        <v>#REF!</v>
      </c>
      <c r="K84" s="50" t="e">
        <f>'Censored headcounts (ammend)'!K84-#REF!</f>
        <v>#REF!</v>
      </c>
      <c r="L84" s="50" t="e">
        <f>'Censored headcounts (ammend)'!L84-#REF!</f>
        <v>#REF!</v>
      </c>
      <c r="M84" s="50" t="e">
        <f>'Censored headcounts (ammend)'!M84-#REF!</f>
        <v>#REF!</v>
      </c>
      <c r="N84" s="50" t="e">
        <f>'Censored headcounts (ammend)'!N84-#REF!</f>
        <v>#REF!</v>
      </c>
      <c r="O84" s="50" t="e">
        <f>'Censored headcounts (ammend)'!O84-#REF!</f>
        <v>#REF!</v>
      </c>
    </row>
    <row r="85" spans="1:15" ht="14.25">
      <c r="A85" s="1" t="s">
        <v>99</v>
      </c>
      <c r="B85" s="18" t="s">
        <v>35</v>
      </c>
      <c r="C85" s="18">
        <v>2005</v>
      </c>
      <c r="D85" s="50" t="e">
        <f>'Censored headcounts (ammend)'!D85-#REF!</f>
        <v>#REF!</v>
      </c>
      <c r="E85" s="19" t="e">
        <f>'Censored headcounts (ammend)'!E85-#REF!</f>
        <v>#REF!</v>
      </c>
      <c r="F85" s="50" t="e">
        <f>'Censored headcounts (ammend)'!F85-#REF!</f>
        <v>#REF!</v>
      </c>
      <c r="G85" s="50" t="e">
        <f>'Censored headcounts (ammend)'!G85-#REF!</f>
        <v>#REF!</v>
      </c>
      <c r="H85" s="50" t="e">
        <f>'Censored headcounts (ammend)'!H85-#REF!</f>
        <v>#REF!</v>
      </c>
      <c r="I85" s="50" t="e">
        <f>'Censored headcounts (ammend)'!I85-#REF!</f>
        <v>#REF!</v>
      </c>
      <c r="J85" s="50" t="e">
        <f>'Censored headcounts (ammend)'!J85-#REF!</f>
        <v>#REF!</v>
      </c>
      <c r="K85" s="50" t="e">
        <f>'Censored headcounts (ammend)'!K85-#REF!</f>
        <v>#REF!</v>
      </c>
      <c r="L85" s="50" t="e">
        <f>'Censored headcounts (ammend)'!L85-#REF!</f>
        <v>#REF!</v>
      </c>
      <c r="M85" s="50" t="e">
        <f>'Censored headcounts (ammend)'!M85-#REF!</f>
        <v>#REF!</v>
      </c>
      <c r="N85" s="50" t="e">
        <f>'Censored headcounts (ammend)'!N85-#REF!</f>
        <v>#REF!</v>
      </c>
      <c r="O85" s="50" t="e">
        <f>'Censored headcounts (ammend)'!O85-#REF!</f>
        <v>#REF!</v>
      </c>
    </row>
    <row r="86" spans="1:15" ht="14.25">
      <c r="A86" s="1" t="s">
        <v>122</v>
      </c>
      <c r="B86" s="18" t="s">
        <v>11</v>
      </c>
      <c r="C86" s="18">
        <v>2000</v>
      </c>
      <c r="D86" s="50" t="e">
        <f>'Censored headcounts (ammend)'!D86-#REF!</f>
        <v>#REF!</v>
      </c>
      <c r="E86" s="19" t="e">
        <f>'Censored headcounts (ammend)'!E86-#REF!</f>
        <v>#REF!</v>
      </c>
      <c r="F86" s="50" t="e">
        <f>'Censored headcounts (ammend)'!F86-#REF!</f>
        <v>#REF!</v>
      </c>
      <c r="G86" s="50" t="e">
        <f>'Censored headcounts (ammend)'!G86-#REF!</f>
        <v>#REF!</v>
      </c>
      <c r="H86" s="50" t="e">
        <f>'Censored headcounts (ammend)'!H86-#REF!</f>
        <v>#REF!</v>
      </c>
      <c r="I86" s="50" t="e">
        <f>'Censored headcounts (ammend)'!I86-#REF!</f>
        <v>#REF!</v>
      </c>
      <c r="J86" s="50" t="e">
        <f>'Censored headcounts (ammend)'!J86-#REF!</f>
        <v>#REF!</v>
      </c>
      <c r="K86" s="50" t="e">
        <f>'Censored headcounts (ammend)'!K86-#REF!</f>
        <v>#REF!</v>
      </c>
      <c r="L86" s="50" t="e">
        <f>'Censored headcounts (ammend)'!L86-#REF!</f>
        <v>#REF!</v>
      </c>
      <c r="M86" s="50" t="e">
        <f>'Censored headcounts (ammend)'!M86-#REF!</f>
        <v>#REF!</v>
      </c>
      <c r="N86" s="50" t="e">
        <f>'Censored headcounts (ammend)'!N86-#REF!</f>
        <v>#REF!</v>
      </c>
      <c r="O86" s="50" t="e">
        <f>'Censored headcounts (ammend)'!O86-#REF!</f>
        <v>#REF!</v>
      </c>
    </row>
    <row r="87" spans="1:15" ht="14.25">
      <c r="A87" s="1" t="s">
        <v>94</v>
      </c>
      <c r="B87" s="18" t="s">
        <v>35</v>
      </c>
      <c r="C87" s="18">
        <v>2005</v>
      </c>
      <c r="D87" s="50" t="e">
        <f>'Censored headcounts (ammend)'!D87-#REF!</f>
        <v>#REF!</v>
      </c>
      <c r="E87" s="19" t="e">
        <f>'Censored headcounts (ammend)'!E87-#REF!</f>
        <v>#REF!</v>
      </c>
      <c r="F87" s="50" t="e">
        <f>'Censored headcounts (ammend)'!F87-#REF!</f>
        <v>#REF!</v>
      </c>
      <c r="G87" s="50" t="e">
        <f>'Censored headcounts (ammend)'!G87-#REF!</f>
        <v>#REF!</v>
      </c>
      <c r="H87" s="50" t="e">
        <f>'Censored headcounts (ammend)'!H87-#REF!</f>
        <v>#REF!</v>
      </c>
      <c r="I87" s="50" t="e">
        <f>'Censored headcounts (ammend)'!I87-#REF!</f>
        <v>#REF!</v>
      </c>
      <c r="J87" s="50" t="e">
        <f>'Censored headcounts (ammend)'!J87-#REF!</f>
        <v>#REF!</v>
      </c>
      <c r="K87" s="50" t="e">
        <f>'Censored headcounts (ammend)'!K87-#REF!</f>
        <v>#REF!</v>
      </c>
      <c r="L87" s="50" t="e">
        <f>'Censored headcounts (ammend)'!L87-#REF!</f>
        <v>#REF!</v>
      </c>
      <c r="M87" s="50" t="e">
        <f>'Censored headcounts (ammend)'!M87-#REF!</f>
        <v>#REF!</v>
      </c>
      <c r="N87" s="50" t="e">
        <f>'Censored headcounts (ammend)'!N87-#REF!</f>
        <v>#REF!</v>
      </c>
      <c r="O87" s="50" t="e">
        <f>'Censored headcounts (ammend)'!O87-#REF!</f>
        <v>#REF!</v>
      </c>
    </row>
    <row r="88" spans="1:15" ht="14.25">
      <c r="A88" s="1" t="s">
        <v>134</v>
      </c>
      <c r="B88" s="18" t="s">
        <v>11</v>
      </c>
      <c r="C88" s="18">
        <v>2005</v>
      </c>
      <c r="D88" s="50" t="e">
        <f>'Censored headcounts (ammend)'!D88-#REF!</f>
        <v>#REF!</v>
      </c>
      <c r="E88" s="19" t="e">
        <f>'Censored headcounts (ammend)'!E88-#REF!</f>
        <v>#REF!</v>
      </c>
      <c r="F88" s="50" t="e">
        <f>'Censored headcounts (ammend)'!F88-#REF!</f>
        <v>#REF!</v>
      </c>
      <c r="G88" s="50" t="e">
        <f>'Censored headcounts (ammend)'!G88-#REF!</f>
        <v>#REF!</v>
      </c>
      <c r="H88" s="50" t="e">
        <f>'Censored headcounts (ammend)'!H88-#REF!</f>
        <v>#REF!</v>
      </c>
      <c r="I88" s="50" t="e">
        <f>'Censored headcounts (ammend)'!I88-#REF!</f>
        <v>#REF!</v>
      </c>
      <c r="J88" s="50" t="e">
        <f>'Censored headcounts (ammend)'!J88-#REF!</f>
        <v>#REF!</v>
      </c>
      <c r="K88" s="50" t="e">
        <f>'Censored headcounts (ammend)'!K88-#REF!</f>
        <v>#REF!</v>
      </c>
      <c r="L88" s="50" t="e">
        <f>'Censored headcounts (ammend)'!L88-#REF!</f>
        <v>#REF!</v>
      </c>
      <c r="M88" s="50" t="e">
        <f>'Censored headcounts (ammend)'!M88-#REF!</f>
        <v>#REF!</v>
      </c>
      <c r="N88" s="50" t="e">
        <f>'Censored headcounts (ammend)'!N88-#REF!</f>
        <v>#REF!</v>
      </c>
      <c r="O88" s="50" t="e">
        <f>'Censored headcounts (ammend)'!O88-#REF!</f>
        <v>#REF!</v>
      </c>
    </row>
    <row r="89" spans="1:15" ht="14.25">
      <c r="A89" s="1" t="s">
        <v>103</v>
      </c>
      <c r="B89" s="18" t="s">
        <v>11</v>
      </c>
      <c r="C89" s="18">
        <v>2005</v>
      </c>
      <c r="D89" s="50" t="e">
        <f>'Censored headcounts (ammend)'!D89-#REF!</f>
        <v>#REF!</v>
      </c>
      <c r="E89" s="19" t="e">
        <f>'Censored headcounts (ammend)'!E89-#REF!</f>
        <v>#REF!</v>
      </c>
      <c r="F89" s="50" t="e">
        <f>'Censored headcounts (ammend)'!F89-#REF!</f>
        <v>#REF!</v>
      </c>
      <c r="G89" s="50" t="e">
        <f>'Censored headcounts (ammend)'!G89-#REF!</f>
        <v>#REF!</v>
      </c>
      <c r="H89" s="50" t="e">
        <f>'Censored headcounts (ammend)'!H89-#REF!</f>
        <v>#REF!</v>
      </c>
      <c r="I89" s="50" t="e">
        <f>'Censored headcounts (ammend)'!I89-#REF!</f>
        <v>#REF!</v>
      </c>
      <c r="J89" s="50" t="e">
        <f>'Censored headcounts (ammend)'!J89-#REF!</f>
        <v>#REF!</v>
      </c>
      <c r="K89" s="50" t="e">
        <f>'Censored headcounts (ammend)'!K89-#REF!</f>
        <v>#REF!</v>
      </c>
      <c r="L89" s="50" t="e">
        <f>'Censored headcounts (ammend)'!L89-#REF!</f>
        <v>#REF!</v>
      </c>
      <c r="M89" s="50" t="e">
        <f>'Censored headcounts (ammend)'!M89-#REF!</f>
        <v>#REF!</v>
      </c>
      <c r="N89" s="50" t="e">
        <f>'Censored headcounts (ammend)'!N89-#REF!</f>
        <v>#REF!</v>
      </c>
      <c r="O89" s="50" t="e">
        <f>'Censored headcounts (ammend)'!O89-#REF!</f>
        <v>#REF!</v>
      </c>
    </row>
    <row r="90" spans="1:15" ht="14.25">
      <c r="A90" s="1" t="s">
        <v>132</v>
      </c>
      <c r="B90" s="18" t="s">
        <v>10</v>
      </c>
      <c r="C90" s="18">
        <v>2003</v>
      </c>
      <c r="D90" s="50" t="e">
        <f>'Censored headcounts (ammend)'!D90-#REF!</f>
        <v>#REF!</v>
      </c>
      <c r="E90" s="19" t="e">
        <f>'Censored headcounts (ammend)'!E90-#REF!</f>
        <v>#REF!</v>
      </c>
      <c r="F90" s="50" t="e">
        <f>'Censored headcounts (ammend)'!F90-#REF!</f>
        <v>#REF!</v>
      </c>
      <c r="G90" s="50" t="e">
        <f>'Censored headcounts (ammend)'!G90-#REF!</f>
        <v>#REF!</v>
      </c>
      <c r="H90" s="50" t="e">
        <f>'Censored headcounts (ammend)'!H90-#REF!</f>
        <v>#REF!</v>
      </c>
      <c r="I90" s="50" t="e">
        <f>'Censored headcounts (ammend)'!I90-#REF!</f>
        <v>#REF!</v>
      </c>
      <c r="J90" s="50" t="e">
        <f>'Censored headcounts (ammend)'!J90-#REF!</f>
        <v>#REF!</v>
      </c>
      <c r="K90" s="50" t="e">
        <f>'Censored headcounts (ammend)'!K90-#REF!</f>
        <v>#REF!</v>
      </c>
      <c r="L90" s="50" t="e">
        <f>'Censored headcounts (ammend)'!L90-#REF!</f>
        <v>#REF!</v>
      </c>
      <c r="M90" s="50" t="e">
        <f>'Censored headcounts (ammend)'!M90-#REF!</f>
        <v>#REF!</v>
      </c>
      <c r="N90" s="50" t="e">
        <f>'Censored headcounts (ammend)'!N90-#REF!</f>
        <v>#REF!</v>
      </c>
      <c r="O90" s="50" t="e">
        <f>'Censored headcounts (ammend)'!O90-#REF!</f>
        <v>#REF!</v>
      </c>
    </row>
    <row r="91" spans="1:15" ht="14.25">
      <c r="A91" s="1" t="s">
        <v>127</v>
      </c>
      <c r="B91" s="18" t="s">
        <v>10</v>
      </c>
      <c r="C91" s="18">
        <v>2003</v>
      </c>
      <c r="D91" s="50" t="e">
        <f>'Censored headcounts (ammend)'!D91-#REF!</f>
        <v>#REF!</v>
      </c>
      <c r="E91" s="19" t="e">
        <f>'Censored headcounts (ammend)'!E91-#REF!</f>
        <v>#REF!</v>
      </c>
      <c r="F91" s="50" t="e">
        <f>'Censored headcounts (ammend)'!F91-#REF!</f>
        <v>#REF!</v>
      </c>
      <c r="G91" s="50" t="e">
        <f>'Censored headcounts (ammend)'!G91-#REF!</f>
        <v>#REF!</v>
      </c>
      <c r="H91" s="50" t="e">
        <f>'Censored headcounts (ammend)'!H91-#REF!</f>
        <v>#REF!</v>
      </c>
      <c r="I91" s="50" t="e">
        <f>'Censored headcounts (ammend)'!I91-#REF!</f>
        <v>#REF!</v>
      </c>
      <c r="J91" s="50" t="e">
        <f>'Censored headcounts (ammend)'!J91-#REF!</f>
        <v>#REF!</v>
      </c>
      <c r="K91" s="50" t="e">
        <f>'Censored headcounts (ammend)'!K91-#REF!</f>
        <v>#REF!</v>
      </c>
      <c r="L91" s="50" t="e">
        <f>'Censored headcounts (ammend)'!L91-#REF!</f>
        <v>#REF!</v>
      </c>
      <c r="M91" s="50" t="e">
        <f>'Censored headcounts (ammend)'!M91-#REF!</f>
        <v>#REF!</v>
      </c>
      <c r="N91" s="50" t="e">
        <f>'Censored headcounts (ammend)'!N91-#REF!</f>
        <v>#REF!</v>
      </c>
      <c r="O91" s="50" t="e">
        <f>'Censored headcounts (ammend)'!O91-#REF!</f>
        <v>#REF!</v>
      </c>
    </row>
    <row r="92" spans="1:15" ht="14.25">
      <c r="A92" s="1" t="s">
        <v>106</v>
      </c>
      <c r="B92" s="18" t="s">
        <v>11</v>
      </c>
      <c r="C92" s="18">
        <v>2006</v>
      </c>
      <c r="D92" s="50" t="e">
        <f>'Censored headcounts (ammend)'!D92-#REF!</f>
        <v>#REF!</v>
      </c>
      <c r="E92" s="19" t="e">
        <f>'Censored headcounts (ammend)'!E92-#REF!</f>
        <v>#REF!</v>
      </c>
      <c r="F92" s="50" t="e">
        <f>'Censored headcounts (ammend)'!F92-#REF!</f>
        <v>#REF!</v>
      </c>
      <c r="G92" s="50" t="e">
        <f>'Censored headcounts (ammend)'!G92-#REF!</f>
        <v>#REF!</v>
      </c>
      <c r="H92" s="50" t="e">
        <f>'Censored headcounts (ammend)'!H92-#REF!</f>
        <v>#REF!</v>
      </c>
      <c r="I92" s="50" t="e">
        <f>'Censored headcounts (ammend)'!I92-#REF!</f>
        <v>#REF!</v>
      </c>
      <c r="J92" s="50" t="e">
        <f>'Censored headcounts (ammend)'!J92-#REF!</f>
        <v>#REF!</v>
      </c>
      <c r="K92" s="50" t="e">
        <f>'Censored headcounts (ammend)'!K92-#REF!</f>
        <v>#REF!</v>
      </c>
      <c r="L92" s="50" t="e">
        <f>'Censored headcounts (ammend)'!L92-#REF!</f>
        <v>#REF!</v>
      </c>
      <c r="M92" s="50" t="e">
        <f>'Censored headcounts (ammend)'!M92-#REF!</f>
        <v>#REF!</v>
      </c>
      <c r="N92" s="50" t="e">
        <f>'Censored headcounts (ammend)'!N92-#REF!</f>
        <v>#REF!</v>
      </c>
      <c r="O92" s="50" t="e">
        <f>'Censored headcounts (ammend)'!O92-#REF!</f>
        <v>#REF!</v>
      </c>
    </row>
    <row r="93" spans="1:15" ht="14.25">
      <c r="A93" s="62" t="s">
        <v>121</v>
      </c>
      <c r="B93" s="63" t="s">
        <v>10</v>
      </c>
      <c r="C93" s="63">
        <v>2003</v>
      </c>
      <c r="D93" s="64" t="e">
        <f>'Censored headcounts (ammend)'!D93-#REF!</f>
        <v>#REF!</v>
      </c>
      <c r="E93" s="65" t="e">
        <f>'Censored headcounts (ammend)'!E93-#REF!</f>
        <v>#REF!</v>
      </c>
      <c r="F93" s="64" t="e">
        <f>'Censored headcounts (ammend)'!F93-#REF!</f>
        <v>#REF!</v>
      </c>
      <c r="G93" s="64" t="e">
        <f>'Censored headcounts (ammend)'!G93-#REF!</f>
        <v>#REF!</v>
      </c>
      <c r="H93" s="64" t="e">
        <f>'Censored headcounts (ammend)'!H93-#REF!</f>
        <v>#REF!</v>
      </c>
      <c r="I93" s="64" t="e">
        <f>'Censored headcounts (ammend)'!I93-#REF!</f>
        <v>#REF!</v>
      </c>
      <c r="J93" s="64" t="e">
        <f>'Censored headcounts (ammend)'!J93-#REF!</f>
        <v>#REF!</v>
      </c>
      <c r="K93" s="64" t="e">
        <f>'Censored headcounts (ammend)'!K93-#REF!</f>
        <v>#REF!</v>
      </c>
      <c r="L93" s="64" t="e">
        <f>'Censored headcounts (ammend)'!L93-#REF!</f>
        <v>#REF!</v>
      </c>
      <c r="M93" s="64" t="e">
        <f>'Censored headcounts (ammend)'!M93-#REF!</f>
        <v>#REF!</v>
      </c>
      <c r="N93" s="64" t="e">
        <f>'Censored headcounts (ammend)'!N93-#REF!</f>
        <v>#REF!</v>
      </c>
      <c r="O93" s="64" t="e">
        <f>'Censored headcounts (ammend)'!O93-#REF!</f>
        <v>#REF!</v>
      </c>
    </row>
    <row r="94" spans="1:15" ht="14.25">
      <c r="A94" s="1" t="s">
        <v>124</v>
      </c>
      <c r="B94" s="18" t="s">
        <v>10</v>
      </c>
      <c r="C94" s="18">
        <v>2003</v>
      </c>
      <c r="D94" s="50" t="e">
        <f>'Censored headcounts (ammend)'!D94-#REF!</f>
        <v>#REF!</v>
      </c>
      <c r="E94" s="19" t="e">
        <f>'Censored headcounts (ammend)'!E94-#REF!</f>
        <v>#REF!</v>
      </c>
      <c r="F94" s="50" t="e">
        <f>'Censored headcounts (ammend)'!F94-#REF!</f>
        <v>#REF!</v>
      </c>
      <c r="G94" s="50" t="e">
        <f>'Censored headcounts (ammend)'!G94-#REF!</f>
        <v>#REF!</v>
      </c>
      <c r="H94" s="50" t="e">
        <f>'Censored headcounts (ammend)'!H94-#REF!</f>
        <v>#REF!</v>
      </c>
      <c r="I94" s="50" t="e">
        <f>'Censored headcounts (ammend)'!I94-#REF!</f>
        <v>#REF!</v>
      </c>
      <c r="J94" s="50" t="e">
        <f>'Censored headcounts (ammend)'!J94-#REF!</f>
        <v>#REF!</v>
      </c>
      <c r="K94" s="50" t="e">
        <f>'Censored headcounts (ammend)'!K94-#REF!</f>
        <v>#REF!</v>
      </c>
      <c r="L94" s="50" t="e">
        <f>'Censored headcounts (ammend)'!L94-#REF!</f>
        <v>#REF!</v>
      </c>
      <c r="M94" s="50" t="e">
        <f>'Censored headcounts (ammend)'!M94-#REF!</f>
        <v>#REF!</v>
      </c>
      <c r="N94" s="50" t="e">
        <f>'Censored headcounts (ammend)'!N94-#REF!</f>
        <v>#REF!</v>
      </c>
      <c r="O94" s="50" t="e">
        <f>'Censored headcounts (ammend)'!O94-#REF!</f>
        <v>#REF!</v>
      </c>
    </row>
    <row r="95" spans="1:15" ht="14.25">
      <c r="A95" s="62" t="s">
        <v>53</v>
      </c>
      <c r="B95" s="63" t="s">
        <v>11</v>
      </c>
      <c r="C95" s="63">
        <v>2000</v>
      </c>
      <c r="D95" s="64" t="e">
        <f>'Censored headcounts (ammend)'!D95-#REF!</f>
        <v>#REF!</v>
      </c>
      <c r="E95" s="65" t="e">
        <f>'Censored headcounts (ammend)'!E95-#REF!</f>
        <v>#REF!</v>
      </c>
      <c r="F95" s="64" t="e">
        <f>'Censored headcounts (ammend)'!F95-#REF!</f>
        <v>#REF!</v>
      </c>
      <c r="G95" s="64" t="e">
        <f>'Censored headcounts (ammend)'!G95-#REF!</f>
        <v>#REF!</v>
      </c>
      <c r="H95" s="64" t="e">
        <f>'Censored headcounts (ammend)'!H95-#REF!</f>
        <v>#REF!</v>
      </c>
      <c r="I95" s="64" t="e">
        <f>'Censored headcounts (ammend)'!I95-#REF!</f>
        <v>#REF!</v>
      </c>
      <c r="J95" s="64" t="e">
        <f>'Censored headcounts (ammend)'!J95-#REF!</f>
        <v>#REF!</v>
      </c>
      <c r="K95" s="64" t="e">
        <f>'Censored headcounts (ammend)'!K95-#REF!</f>
        <v>#REF!</v>
      </c>
      <c r="L95" s="64" t="e">
        <f>'Censored headcounts (ammend)'!L95-#REF!</f>
        <v>#REF!</v>
      </c>
      <c r="M95" s="64" t="e">
        <f>'Censored headcounts (ammend)'!M95-#REF!</f>
        <v>#REF!</v>
      </c>
      <c r="N95" s="64" t="e">
        <f>'Censored headcounts (ammend)'!N95-#REF!</f>
        <v>#REF!</v>
      </c>
      <c r="O95" s="64" t="e">
        <f>'Censored headcounts (ammend)'!O95-#REF!</f>
        <v>#REF!</v>
      </c>
    </row>
    <row r="96" spans="1:15" ht="14.25">
      <c r="A96" s="1" t="s">
        <v>72</v>
      </c>
      <c r="B96" s="18" t="s">
        <v>35</v>
      </c>
      <c r="C96" s="18">
        <v>2007</v>
      </c>
      <c r="D96" s="50" t="e">
        <f>'Censored headcounts (ammend)'!D96-#REF!</f>
        <v>#REF!</v>
      </c>
      <c r="E96" s="19" t="e">
        <f>'Censored headcounts (ammend)'!E96-#REF!</f>
        <v>#REF!</v>
      </c>
      <c r="F96" s="50" t="e">
        <f>'Censored headcounts (ammend)'!F96-#REF!</f>
        <v>#REF!</v>
      </c>
      <c r="G96" s="50" t="e">
        <f>'Censored headcounts (ammend)'!G96-#REF!</f>
        <v>#REF!</v>
      </c>
      <c r="H96" s="50" t="e">
        <f>'Censored headcounts (ammend)'!H96-#REF!</f>
        <v>#REF!</v>
      </c>
      <c r="I96" s="50" t="e">
        <f>'Censored headcounts (ammend)'!I96-#REF!</f>
        <v>#REF!</v>
      </c>
      <c r="J96" s="50" t="e">
        <f>'Censored headcounts (ammend)'!J96-#REF!</f>
        <v>#REF!</v>
      </c>
      <c r="K96" s="50" t="e">
        <f>'Censored headcounts (ammend)'!K96-#REF!</f>
        <v>#REF!</v>
      </c>
      <c r="L96" s="50" t="e">
        <f>'Censored headcounts (ammend)'!L96-#REF!</f>
        <v>#REF!</v>
      </c>
      <c r="M96" s="50" t="e">
        <f>'Censored headcounts (ammend)'!M96-#REF!</f>
        <v>#REF!</v>
      </c>
      <c r="N96" s="50" t="e">
        <f>'Censored headcounts (ammend)'!N96-#REF!</f>
        <v>#REF!</v>
      </c>
      <c r="O96" s="50" t="e">
        <f>'Censored headcounts (ammend)'!O96-#REF!</f>
        <v>#REF!</v>
      </c>
    </row>
    <row r="97" spans="1:15" ht="14.25">
      <c r="A97" s="1" t="s">
        <v>131</v>
      </c>
      <c r="B97" s="18" t="s">
        <v>11</v>
      </c>
      <c r="C97" s="18">
        <v>2006</v>
      </c>
      <c r="D97" s="50" t="e">
        <f>'Censored headcounts (ammend)'!D97-#REF!</f>
        <v>#REF!</v>
      </c>
      <c r="E97" s="19" t="e">
        <f>'Censored headcounts (ammend)'!E97-#REF!</f>
        <v>#REF!</v>
      </c>
      <c r="F97" s="50" t="e">
        <f>'Censored headcounts (ammend)'!F97-#REF!</f>
        <v>#REF!</v>
      </c>
      <c r="G97" s="50" t="e">
        <f>'Censored headcounts (ammend)'!G97-#REF!</f>
        <v>#REF!</v>
      </c>
      <c r="H97" s="50" t="e">
        <f>'Censored headcounts (ammend)'!H97-#REF!</f>
        <v>#REF!</v>
      </c>
      <c r="I97" s="50" t="e">
        <f>'Censored headcounts (ammend)'!I97-#REF!</f>
        <v>#REF!</v>
      </c>
      <c r="J97" s="50" t="e">
        <f>'Censored headcounts (ammend)'!J97-#REF!</f>
        <v>#REF!</v>
      </c>
      <c r="K97" s="50" t="e">
        <f>'Censored headcounts (ammend)'!K97-#REF!</f>
        <v>#REF!</v>
      </c>
      <c r="L97" s="50" t="e">
        <f>'Censored headcounts (ammend)'!L97-#REF!</f>
        <v>#REF!</v>
      </c>
      <c r="M97" s="50" t="e">
        <f>'Censored headcounts (ammend)'!M97-#REF!</f>
        <v>#REF!</v>
      </c>
      <c r="N97" s="50" t="e">
        <f>'Censored headcounts (ammend)'!N97-#REF!</f>
        <v>#REF!</v>
      </c>
      <c r="O97" s="50" t="e">
        <f>'Censored headcounts (ammend)'!O97-#REF!</f>
        <v>#REF!</v>
      </c>
    </row>
    <row r="98" spans="1:15" ht="14.25">
      <c r="A98" s="1" t="s">
        <v>61</v>
      </c>
      <c r="B98" s="18" t="s">
        <v>11</v>
      </c>
      <c r="C98" s="18">
        <v>2005</v>
      </c>
      <c r="D98" s="50" t="e">
        <f>'Censored headcounts (ammend)'!D98-#REF!</f>
        <v>#REF!</v>
      </c>
      <c r="E98" s="19" t="e">
        <f>'Censored headcounts (ammend)'!E98-#REF!</f>
        <v>#REF!</v>
      </c>
      <c r="F98" s="50" t="e">
        <f>'Censored headcounts (ammend)'!F98-#REF!</f>
        <v>#REF!</v>
      </c>
      <c r="G98" s="50" t="e">
        <f>'Censored headcounts (ammend)'!G98-#REF!</f>
        <v>#REF!</v>
      </c>
      <c r="H98" s="50" t="e">
        <f>'Censored headcounts (ammend)'!H98-#REF!</f>
        <v>#REF!</v>
      </c>
      <c r="I98" s="50" t="e">
        <f>'Censored headcounts (ammend)'!I98-#REF!</f>
        <v>#REF!</v>
      </c>
      <c r="J98" s="50" t="e">
        <f>'Censored headcounts (ammend)'!J98-#REF!</f>
        <v>#REF!</v>
      </c>
      <c r="K98" s="50" t="e">
        <f>'Censored headcounts (ammend)'!K98-#REF!</f>
        <v>#REF!</v>
      </c>
      <c r="L98" s="50" t="e">
        <f>'Censored headcounts (ammend)'!L98-#REF!</f>
        <v>#REF!</v>
      </c>
      <c r="M98" s="50" t="e">
        <f>'Censored headcounts (ammend)'!M98-#REF!</f>
        <v>#REF!</v>
      </c>
      <c r="N98" s="50" t="e">
        <f>'Censored headcounts (ammend)'!N98-#REF!</f>
        <v>#REF!</v>
      </c>
      <c r="O98" s="50" t="e">
        <f>'Censored headcounts (ammend)'!O98-#REF!</f>
        <v>#REF!</v>
      </c>
    </row>
    <row r="99" spans="1:15" ht="14.25">
      <c r="A99" s="1" t="s">
        <v>92</v>
      </c>
      <c r="B99" s="18" t="s">
        <v>35</v>
      </c>
      <c r="C99" s="18">
        <v>2008</v>
      </c>
      <c r="D99" s="50" t="e">
        <f>'Censored headcounts (ammend)'!D99-#REF!</f>
        <v>#REF!</v>
      </c>
      <c r="E99" s="19" t="e">
        <f>'Censored headcounts (ammend)'!E99-#REF!</f>
        <v>#REF!</v>
      </c>
      <c r="F99" s="50" t="e">
        <f>'Censored headcounts (ammend)'!F99-#REF!</f>
        <v>#REF!</v>
      </c>
      <c r="G99" s="50" t="e">
        <f>'Censored headcounts (ammend)'!G99-#REF!</f>
        <v>#REF!</v>
      </c>
      <c r="H99" s="50" t="e">
        <f>'Censored headcounts (ammend)'!H99-#REF!</f>
        <v>#REF!</v>
      </c>
      <c r="I99" s="50" t="e">
        <f>'Censored headcounts (ammend)'!I99-#REF!</f>
        <v>#REF!</v>
      </c>
      <c r="J99" s="50" t="e">
        <f>'Censored headcounts (ammend)'!J99-#REF!</f>
        <v>#REF!</v>
      </c>
      <c r="K99" s="50" t="e">
        <f>'Censored headcounts (ammend)'!K99-#REF!</f>
        <v>#REF!</v>
      </c>
      <c r="L99" s="50" t="e">
        <f>'Censored headcounts (ammend)'!L99-#REF!</f>
        <v>#REF!</v>
      </c>
      <c r="M99" s="50" t="e">
        <f>'Censored headcounts (ammend)'!M99-#REF!</f>
        <v>#REF!</v>
      </c>
      <c r="N99" s="50" t="e">
        <f>'Censored headcounts (ammend)'!N99-#REF!</f>
        <v>#REF!</v>
      </c>
      <c r="O99" s="50" t="e">
        <f>'Censored headcounts (ammend)'!O99-#REF!</f>
        <v>#REF!</v>
      </c>
    </row>
    <row r="100" spans="1:15" ht="14.25">
      <c r="A100" s="1" t="s">
        <v>31</v>
      </c>
      <c r="B100" s="18" t="s">
        <v>11</v>
      </c>
      <c r="C100" s="18">
        <v>2005</v>
      </c>
      <c r="D100" s="50" t="e">
        <f>'Censored headcounts (ammend)'!D100-#REF!</f>
        <v>#REF!</v>
      </c>
      <c r="E100" s="19" t="e">
        <f>'Censored headcounts (ammend)'!E100-#REF!</f>
        <v>#REF!</v>
      </c>
      <c r="F100" s="50" t="e">
        <f>'Censored headcounts (ammend)'!F100-#REF!</f>
        <v>#REF!</v>
      </c>
      <c r="G100" s="50" t="e">
        <f>'Censored headcounts (ammend)'!G100-#REF!</f>
        <v>#REF!</v>
      </c>
      <c r="H100" s="50" t="e">
        <f>'Censored headcounts (ammend)'!H100-#REF!</f>
        <v>#REF!</v>
      </c>
      <c r="I100" s="50" t="e">
        <f>'Censored headcounts (ammend)'!I100-#REF!</f>
        <v>#REF!</v>
      </c>
      <c r="J100" s="50" t="e">
        <f>'Censored headcounts (ammend)'!J100-#REF!</f>
        <v>#REF!</v>
      </c>
      <c r="K100" s="50" t="e">
        <f>'Censored headcounts (ammend)'!K100-#REF!</f>
        <v>#REF!</v>
      </c>
      <c r="L100" s="50" t="e">
        <f>'Censored headcounts (ammend)'!L100-#REF!</f>
        <v>#REF!</v>
      </c>
      <c r="M100" s="50" t="e">
        <f>'Censored headcounts (ammend)'!M100-#REF!</f>
        <v>#REF!</v>
      </c>
      <c r="N100" s="50" t="e">
        <f>'Censored headcounts (ammend)'!N100-#REF!</f>
        <v>#REF!</v>
      </c>
      <c r="O100" s="50" t="e">
        <f>'Censored headcounts (ammend)'!O100-#REF!</f>
        <v>#REF!</v>
      </c>
    </row>
    <row r="101" spans="1:15" ht="14.25">
      <c r="A101" s="12" t="s">
        <v>81</v>
      </c>
      <c r="B101" s="23" t="s">
        <v>11</v>
      </c>
      <c r="C101" s="23">
        <v>2006</v>
      </c>
      <c r="D101" s="50" t="e">
        <f>'Censored headcounts (ammend)'!D101-#REF!</f>
        <v>#REF!</v>
      </c>
      <c r="E101" s="19" t="e">
        <f>'Censored headcounts (ammend)'!E101-#REF!</f>
        <v>#REF!</v>
      </c>
      <c r="F101" s="50" t="e">
        <f>'Censored headcounts (ammend)'!F101-#REF!</f>
        <v>#REF!</v>
      </c>
      <c r="G101" s="50" t="e">
        <f>'Censored headcounts (ammend)'!G101-#REF!</f>
        <v>#REF!</v>
      </c>
      <c r="H101" s="50" t="e">
        <f>'Censored headcounts (ammend)'!H101-#REF!</f>
        <v>#REF!</v>
      </c>
      <c r="I101" s="50" t="e">
        <f>'Censored headcounts (ammend)'!I101-#REF!</f>
        <v>#REF!</v>
      </c>
      <c r="J101" s="50" t="e">
        <f>'Censored headcounts (ammend)'!J101-#REF!</f>
        <v>#REF!</v>
      </c>
      <c r="K101" s="50" t="e">
        <f>'Censored headcounts (ammend)'!K101-#REF!</f>
        <v>#REF!</v>
      </c>
      <c r="L101" s="50" t="e">
        <f>'Censored headcounts (ammend)'!L101-#REF!</f>
        <v>#REF!</v>
      </c>
      <c r="M101" s="50" t="e">
        <f>'Censored headcounts (ammend)'!M101-#REF!</f>
        <v>#REF!</v>
      </c>
      <c r="N101" s="50" t="e">
        <f>'Censored headcounts (ammend)'!N101-#REF!</f>
        <v>#REF!</v>
      </c>
      <c r="O101" s="50" t="e">
        <f>'Censored headcounts (ammend)'!O101-#REF!</f>
        <v>#REF!</v>
      </c>
    </row>
    <row r="102" spans="1:15" ht="14.25">
      <c r="A102" s="1" t="s">
        <v>46</v>
      </c>
      <c r="B102" s="18" t="s">
        <v>11</v>
      </c>
      <c r="C102" s="18">
        <v>2006</v>
      </c>
      <c r="D102" s="50" t="e">
        <f>'Censored headcounts (ammend)'!D102-#REF!</f>
        <v>#REF!</v>
      </c>
      <c r="E102" s="19" t="e">
        <f>'Censored headcounts (ammend)'!E102-#REF!</f>
        <v>#REF!</v>
      </c>
      <c r="F102" s="50" t="e">
        <f>'Censored headcounts (ammend)'!F102-#REF!</f>
        <v>#REF!</v>
      </c>
      <c r="G102" s="50" t="e">
        <f>'Censored headcounts (ammend)'!G102-#REF!</f>
        <v>#REF!</v>
      </c>
      <c r="H102" s="50" t="e">
        <f>'Censored headcounts (ammend)'!H102-#REF!</f>
        <v>#REF!</v>
      </c>
      <c r="I102" s="50" t="e">
        <f>'Censored headcounts (ammend)'!I102-#REF!</f>
        <v>#REF!</v>
      </c>
      <c r="J102" s="50" t="e">
        <f>'Censored headcounts (ammend)'!J102-#REF!</f>
        <v>#REF!</v>
      </c>
      <c r="K102" s="50" t="e">
        <f>'Censored headcounts (ammend)'!K102-#REF!</f>
        <v>#REF!</v>
      </c>
      <c r="L102" s="50" t="e">
        <f>'Censored headcounts (ammend)'!L102-#REF!</f>
        <v>#REF!</v>
      </c>
      <c r="M102" s="50" t="e">
        <f>'Censored headcounts (ammend)'!M102-#REF!</f>
        <v>#REF!</v>
      </c>
      <c r="N102" s="50" t="e">
        <f>'Censored headcounts (ammend)'!N102-#REF!</f>
        <v>#REF!</v>
      </c>
      <c r="O102" s="50" t="e">
        <f>'Censored headcounts (ammend)'!O102-#REF!</f>
        <v>#REF!</v>
      </c>
    </row>
    <row r="103" spans="1:15" ht="14.25">
      <c r="A103" s="1" t="s">
        <v>128</v>
      </c>
      <c r="B103" s="18" t="s">
        <v>10</v>
      </c>
      <c r="C103" s="18">
        <v>2003</v>
      </c>
      <c r="D103" s="50" t="e">
        <f>'Censored headcounts (ammend)'!D103-#REF!</f>
        <v>#REF!</v>
      </c>
      <c r="E103" s="19" t="e">
        <f>'Censored headcounts (ammend)'!E103-#REF!</f>
        <v>#REF!</v>
      </c>
      <c r="F103" s="50" t="e">
        <f>'Censored headcounts (ammend)'!F103-#REF!</f>
        <v>#REF!</v>
      </c>
      <c r="G103" s="50" t="e">
        <f>'Censored headcounts (ammend)'!G103-#REF!</f>
        <v>#REF!</v>
      </c>
      <c r="H103" s="50" t="e">
        <f>'Censored headcounts (ammend)'!H103-#REF!</f>
        <v>#REF!</v>
      </c>
      <c r="I103" s="50" t="e">
        <f>'Censored headcounts (ammend)'!I103-#REF!</f>
        <v>#REF!</v>
      </c>
      <c r="J103" s="50" t="e">
        <f>'Censored headcounts (ammend)'!J103-#REF!</f>
        <v>#REF!</v>
      </c>
      <c r="K103" s="50" t="e">
        <f>'Censored headcounts (ammend)'!K103-#REF!</f>
        <v>#REF!</v>
      </c>
      <c r="L103" s="50" t="e">
        <f>'Censored headcounts (ammend)'!L103-#REF!</f>
        <v>#REF!</v>
      </c>
      <c r="M103" s="50" t="e">
        <f>'Censored headcounts (ammend)'!M103-#REF!</f>
        <v>#REF!</v>
      </c>
      <c r="N103" s="50" t="e">
        <f>'Censored headcounts (ammend)'!N103-#REF!</f>
        <v>#REF!</v>
      </c>
      <c r="O103" s="50" t="e">
        <f>'Censored headcounts (ammend)'!O103-#REF!</f>
        <v>#REF!</v>
      </c>
    </row>
    <row r="104" spans="1:15" ht="14.25">
      <c r="A104" s="62" t="s">
        <v>135</v>
      </c>
      <c r="B104" s="63" t="s">
        <v>35</v>
      </c>
      <c r="C104" s="63">
        <v>2003</v>
      </c>
      <c r="D104" s="64" t="e">
        <f>'Censored headcounts (ammend)'!D104-#REF!</f>
        <v>#REF!</v>
      </c>
      <c r="E104" s="65" t="e">
        <f>'Censored headcounts (ammend)'!E104-#REF!</f>
        <v>#REF!</v>
      </c>
      <c r="F104" s="64" t="e">
        <f>'Censored headcounts (ammend)'!F104-#REF!</f>
        <v>#REF!</v>
      </c>
      <c r="G104" s="64" t="e">
        <f>'Censored headcounts (ammend)'!G104-#REF!</f>
        <v>#REF!</v>
      </c>
      <c r="H104" s="64" t="e">
        <f>'Censored headcounts (ammend)'!H104-#REF!</f>
        <v>#REF!</v>
      </c>
      <c r="I104" s="64" t="e">
        <f>'Censored headcounts (ammend)'!I104-#REF!</f>
        <v>#REF!</v>
      </c>
      <c r="J104" s="64" t="e">
        <f>'Censored headcounts (ammend)'!J104-#REF!</f>
        <v>#REF!</v>
      </c>
      <c r="K104" s="64" t="e">
        <f>'Censored headcounts (ammend)'!K104-#REF!</f>
        <v>#REF!</v>
      </c>
      <c r="L104" s="64" t="e">
        <f>'Censored headcounts (ammend)'!L104-#REF!</f>
        <v>#REF!</v>
      </c>
      <c r="M104" s="64" t="e">
        <f>'Censored headcounts (ammend)'!M104-#REF!</f>
        <v>#REF!</v>
      </c>
      <c r="N104" s="64" t="e">
        <f>'Censored headcounts (ammend)'!N104-#REF!</f>
        <v>#REF!</v>
      </c>
      <c r="O104" s="64" t="e">
        <f>'Censored headcounts (ammend)'!O104-#REF!</f>
        <v>#REF!</v>
      </c>
    </row>
    <row r="105" spans="1:15" ht="14.25">
      <c r="A105" s="1" t="s">
        <v>34</v>
      </c>
      <c r="B105" s="18" t="s">
        <v>35</v>
      </c>
      <c r="C105" s="18">
        <v>2007</v>
      </c>
      <c r="D105" s="50" t="e">
        <f>'Censored headcounts (ammend)'!D105-#REF!</f>
        <v>#REF!</v>
      </c>
      <c r="E105" s="19" t="e">
        <f>'Censored headcounts (ammend)'!E105-#REF!</f>
        <v>#REF!</v>
      </c>
      <c r="F105" s="50" t="e">
        <f>'Censored headcounts (ammend)'!F105-#REF!</f>
        <v>#REF!</v>
      </c>
      <c r="G105" s="50" t="e">
        <f>'Censored headcounts (ammend)'!G105-#REF!</f>
        <v>#REF!</v>
      </c>
      <c r="H105" s="50" t="e">
        <f>'Censored headcounts (ammend)'!H105-#REF!</f>
        <v>#REF!</v>
      </c>
      <c r="I105" s="50" t="e">
        <f>'Censored headcounts (ammend)'!I105-#REF!</f>
        <v>#REF!</v>
      </c>
      <c r="J105" s="50" t="e">
        <f>'Censored headcounts (ammend)'!J105-#REF!</f>
        <v>#REF!</v>
      </c>
      <c r="K105" s="50" t="e">
        <f>'Censored headcounts (ammend)'!K105-#REF!</f>
        <v>#REF!</v>
      </c>
      <c r="L105" s="50" t="e">
        <f>'Censored headcounts (ammend)'!L105-#REF!</f>
        <v>#REF!</v>
      </c>
      <c r="M105" s="50" t="e">
        <f>'Censored headcounts (ammend)'!M105-#REF!</f>
        <v>#REF!</v>
      </c>
      <c r="N105" s="50" t="e">
        <f>'Censored headcounts (ammend)'!N105-#REF!</f>
        <v>#REF!</v>
      </c>
      <c r="O105" s="50" t="e">
        <f>'Censored headcounts (ammend)'!O105-#REF!</f>
        <v>#REF!</v>
      </c>
    </row>
    <row r="106" spans="1:15" ht="14.25">
      <c r="A106" s="1" t="s">
        <v>23</v>
      </c>
      <c r="B106" s="18" t="s">
        <v>10</v>
      </c>
      <c r="C106" s="18">
        <v>2003</v>
      </c>
      <c r="D106" s="50" t="e">
        <f>'Censored headcounts (ammend)'!D106-#REF!</f>
        <v>#REF!</v>
      </c>
      <c r="E106" s="19" t="e">
        <f>'Censored headcounts (ammend)'!E106-#REF!</f>
        <v>#REF!</v>
      </c>
      <c r="F106" s="50" t="e">
        <f>'Censored headcounts (ammend)'!F106-#REF!</f>
        <v>#REF!</v>
      </c>
      <c r="G106" s="50" t="e">
        <f>'Censored headcounts (ammend)'!G106-#REF!</f>
        <v>#REF!</v>
      </c>
      <c r="H106" s="50" t="e">
        <f>'Censored headcounts (ammend)'!H106-#REF!</f>
        <v>#REF!</v>
      </c>
      <c r="I106" s="50" t="e">
        <f>'Censored headcounts (ammend)'!I106-#REF!</f>
        <v>#REF!</v>
      </c>
      <c r="J106" s="50" t="e">
        <f>'Censored headcounts (ammend)'!J106-#REF!</f>
        <v>#REF!</v>
      </c>
      <c r="K106" s="50" t="e">
        <f>'Censored headcounts (ammend)'!K106-#REF!</f>
        <v>#REF!</v>
      </c>
      <c r="L106" s="50" t="e">
        <f>'Censored headcounts (ammend)'!L106-#REF!</f>
        <v>#REF!</v>
      </c>
      <c r="M106" s="50" t="e">
        <f>'Censored headcounts (ammend)'!M106-#REF!</f>
        <v>#REF!</v>
      </c>
      <c r="N106" s="50" t="e">
        <f>'Censored headcounts (ammend)'!N106-#REF!</f>
        <v>#REF!</v>
      </c>
      <c r="O106" s="50" t="e">
        <f>'Censored headcounts (ammend)'!O106-#REF!</f>
        <v>#REF!</v>
      </c>
    </row>
    <row r="107" spans="1:15" ht="14.25">
      <c r="A107" s="1" t="s">
        <v>30</v>
      </c>
      <c r="B107" s="18" t="s">
        <v>10</v>
      </c>
      <c r="C107" s="18">
        <v>2003</v>
      </c>
      <c r="D107" s="50" t="e">
        <f>'Censored headcounts (ammend)'!D107-#REF!</f>
        <v>#REF!</v>
      </c>
      <c r="E107" s="19" t="e">
        <f>'Censored headcounts (ammend)'!E107-#REF!</f>
        <v>#REF!</v>
      </c>
      <c r="F107" s="50" t="e">
        <f>'Censored headcounts (ammend)'!F107-#REF!</f>
        <v>#REF!</v>
      </c>
      <c r="G107" s="50" t="e">
        <f>'Censored headcounts (ammend)'!G107-#REF!</f>
        <v>#REF!</v>
      </c>
      <c r="H107" s="50" t="e">
        <f>'Censored headcounts (ammend)'!H107-#REF!</f>
        <v>#REF!</v>
      </c>
      <c r="I107" s="50" t="e">
        <f>'Censored headcounts (ammend)'!I107-#REF!</f>
        <v>#REF!</v>
      </c>
      <c r="J107" s="50" t="e">
        <f>'Censored headcounts (ammend)'!J107-#REF!</f>
        <v>#REF!</v>
      </c>
      <c r="K107" s="50" t="e">
        <f>'Censored headcounts (ammend)'!K107-#REF!</f>
        <v>#REF!</v>
      </c>
      <c r="L107" s="50" t="e">
        <f>'Censored headcounts (ammend)'!L107-#REF!</f>
        <v>#REF!</v>
      </c>
      <c r="M107" s="50" t="e">
        <f>'Censored headcounts (ammend)'!M107-#REF!</f>
        <v>#REF!</v>
      </c>
      <c r="N107" s="50" t="e">
        <f>'Censored headcounts (ammend)'!N107-#REF!</f>
        <v>#REF!</v>
      </c>
      <c r="O107" s="50" t="e">
        <f>'Censored headcounts (ammend)'!O107-#REF!</f>
        <v>#REF!</v>
      </c>
    </row>
    <row r="108" spans="1:15" ht="14.25">
      <c r="A108" s="1" t="s">
        <v>39</v>
      </c>
      <c r="B108" s="18" t="s">
        <v>11</v>
      </c>
      <c r="C108" s="18">
        <v>2006</v>
      </c>
      <c r="D108" s="50" t="e">
        <f>'Censored headcounts (ammend)'!D108-#REF!</f>
        <v>#REF!</v>
      </c>
      <c r="E108" s="19" t="e">
        <f>'Censored headcounts (ammend)'!E108-#REF!</f>
        <v>#REF!</v>
      </c>
      <c r="F108" s="50" t="e">
        <f>'Censored headcounts (ammend)'!F108-#REF!</f>
        <v>#REF!</v>
      </c>
      <c r="G108" s="50" t="e">
        <f>'Censored headcounts (ammend)'!G108-#REF!</f>
        <v>#REF!</v>
      </c>
      <c r="H108" s="50" t="e">
        <f>'Censored headcounts (ammend)'!H108-#REF!</f>
        <v>#REF!</v>
      </c>
      <c r="I108" s="50" t="e">
        <f>'Censored headcounts (ammend)'!I108-#REF!</f>
        <v>#REF!</v>
      </c>
      <c r="J108" s="50" t="e">
        <f>'Censored headcounts (ammend)'!J108-#REF!</f>
        <v>#REF!</v>
      </c>
      <c r="K108" s="50" t="e">
        <f>'Censored headcounts (ammend)'!K108-#REF!</f>
        <v>#REF!</v>
      </c>
      <c r="L108" s="50" t="e">
        <f>'Censored headcounts (ammend)'!L108-#REF!</f>
        <v>#REF!</v>
      </c>
      <c r="M108" s="50" t="e">
        <f>'Censored headcounts (ammend)'!M108-#REF!</f>
        <v>#REF!</v>
      </c>
      <c r="N108" s="50" t="e">
        <f>'Censored headcounts (ammend)'!N108-#REF!</f>
        <v>#REF!</v>
      </c>
      <c r="O108" s="50" t="e">
        <f>'Censored headcounts (ammend)'!O108-#REF!</f>
        <v>#REF!</v>
      </c>
    </row>
    <row r="109" spans="1:15" ht="14.25">
      <c r="A109" s="62" t="s">
        <v>62</v>
      </c>
      <c r="B109" s="63" t="s">
        <v>35</v>
      </c>
      <c r="C109" s="63">
        <v>2002</v>
      </c>
      <c r="D109" s="64" t="e">
        <f>'Censored headcounts (ammend)'!D109-#REF!</f>
        <v>#REF!</v>
      </c>
      <c r="E109" s="65" t="e">
        <f>'Censored headcounts (ammend)'!E109-#REF!</f>
        <v>#REF!</v>
      </c>
      <c r="F109" s="64" t="e">
        <f>'Censored headcounts (ammend)'!F109-#REF!</f>
        <v>#REF!</v>
      </c>
      <c r="G109" s="64" t="e">
        <f>'Censored headcounts (ammend)'!G109-#REF!</f>
        <v>#REF!</v>
      </c>
      <c r="H109" s="64" t="e">
        <f>'Censored headcounts (ammend)'!H109-#REF!</f>
        <v>#REF!</v>
      </c>
      <c r="I109" s="64" t="e">
        <f>'Censored headcounts (ammend)'!I109-#REF!</f>
        <v>#REF!</v>
      </c>
      <c r="J109" s="64" t="e">
        <f>'Censored headcounts (ammend)'!J109-#REF!</f>
        <v>#REF!</v>
      </c>
      <c r="K109" s="64" t="e">
        <f>'Censored headcounts (ammend)'!K109-#REF!</f>
        <v>#REF!</v>
      </c>
      <c r="L109" s="64" t="e">
        <f>'Censored headcounts (ammend)'!L109-#REF!</f>
        <v>#REF!</v>
      </c>
      <c r="M109" s="64" t="e">
        <f>'Censored headcounts (ammend)'!M109-#REF!</f>
        <v>#REF!</v>
      </c>
      <c r="N109" s="64" t="e">
        <f>'Censored headcounts (ammend)'!N109-#REF!</f>
        <v>#REF!</v>
      </c>
      <c r="O109" s="64" t="e">
        <f>'Censored headcounts (ammend)'!O109-#REF!</f>
        <v>#REF!</v>
      </c>
    </row>
    <row r="110" spans="1:15" ht="14.25">
      <c r="A110" s="1" t="s">
        <v>80</v>
      </c>
      <c r="B110" s="18" t="s">
        <v>11</v>
      </c>
      <c r="C110" s="18">
        <v>2006</v>
      </c>
      <c r="D110" s="50" t="e">
        <f>'Censored headcounts (ammend)'!D110-#REF!</f>
        <v>#REF!</v>
      </c>
      <c r="E110" s="19" t="e">
        <f>'Censored headcounts (ammend)'!E110-#REF!</f>
        <v>#REF!</v>
      </c>
      <c r="F110" s="50" t="e">
        <f>'Censored headcounts (ammend)'!F110-#REF!</f>
        <v>#REF!</v>
      </c>
      <c r="G110" s="50" t="e">
        <f>'Censored headcounts (ammend)'!G110-#REF!</f>
        <v>#REF!</v>
      </c>
      <c r="H110" s="50" t="e">
        <f>'Censored headcounts (ammend)'!H110-#REF!</f>
        <v>#REF!</v>
      </c>
      <c r="I110" s="50" t="e">
        <f>'Censored headcounts (ammend)'!I110-#REF!</f>
        <v>#REF!</v>
      </c>
      <c r="J110" s="50" t="e">
        <f>'Censored headcounts (ammend)'!J110-#REF!</f>
        <v>#REF!</v>
      </c>
      <c r="K110" s="50" t="e">
        <f>'Censored headcounts (ammend)'!K110-#REF!</f>
        <v>#REF!</v>
      </c>
      <c r="L110" s="50" t="e">
        <f>'Censored headcounts (ammend)'!L110-#REF!</f>
        <v>#REF!</v>
      </c>
      <c r="M110" s="50" t="e">
        <f>'Censored headcounts (ammend)'!M110-#REF!</f>
        <v>#REF!</v>
      </c>
      <c r="N110" s="50" t="e">
        <f>'Censored headcounts (ammend)'!N110-#REF!</f>
        <v>#REF!</v>
      </c>
      <c r="O110" s="50" t="e">
        <f>'Censored headcounts (ammend)'!O110-#REF!</f>
        <v>#REF!</v>
      </c>
    </row>
    <row r="111" spans="1:15" ht="14.25">
      <c r="A111" s="1" t="s">
        <v>89</v>
      </c>
      <c r="B111" s="18" t="s">
        <v>35</v>
      </c>
      <c r="C111" s="18">
        <v>2007</v>
      </c>
      <c r="D111" s="50" t="e">
        <f>'Censored headcounts (ammend)'!D111-#REF!</f>
        <v>#REF!</v>
      </c>
      <c r="E111" s="19" t="e">
        <f>'Censored headcounts (ammend)'!E111-#REF!</f>
        <v>#REF!</v>
      </c>
      <c r="F111" s="50" t="e">
        <f>'Censored headcounts (ammend)'!F111-#REF!</f>
        <v>#REF!</v>
      </c>
      <c r="G111" s="50" t="e">
        <f>'Censored headcounts (ammend)'!G111-#REF!</f>
        <v>#REF!</v>
      </c>
      <c r="H111" s="50" t="e">
        <f>'Censored headcounts (ammend)'!H111-#REF!</f>
        <v>#REF!</v>
      </c>
      <c r="I111" s="50" t="e">
        <f>'Censored headcounts (ammend)'!I111-#REF!</f>
        <v>#REF!</v>
      </c>
      <c r="J111" s="50" t="e">
        <f>'Censored headcounts (ammend)'!J111-#REF!</f>
        <v>#REF!</v>
      </c>
      <c r="K111" s="50" t="e">
        <f>'Censored headcounts (ammend)'!K111-#REF!</f>
        <v>#REF!</v>
      </c>
      <c r="L111" s="50" t="e">
        <f>'Censored headcounts (ammend)'!L111-#REF!</f>
        <v>#REF!</v>
      </c>
      <c r="M111" s="50" t="e">
        <f>'Censored headcounts (ammend)'!M111-#REF!</f>
        <v>#REF!</v>
      </c>
      <c r="N111" s="50" t="e">
        <f>'Censored headcounts (ammend)'!N111-#REF!</f>
        <v>#REF!</v>
      </c>
      <c r="O111" s="50" t="e">
        <f>'Censored headcounts (ammend)'!O111-#REF!</f>
        <v>#REF!</v>
      </c>
    </row>
    <row r="112" spans="1:15" ht="14.25">
      <c r="A112" s="26" t="s">
        <v>70</v>
      </c>
      <c r="B112" s="21" t="s">
        <v>35</v>
      </c>
      <c r="C112" s="21">
        <v>2006</v>
      </c>
      <c r="D112" s="50" t="e">
        <f>'Censored headcounts (ammend)'!D112-#REF!</f>
        <v>#REF!</v>
      </c>
      <c r="E112" s="19" t="e">
        <f>'Censored headcounts (ammend)'!E112-#REF!</f>
        <v>#REF!</v>
      </c>
      <c r="F112" s="50" t="e">
        <f>'Censored headcounts (ammend)'!F112-#REF!</f>
        <v>#REF!</v>
      </c>
      <c r="G112" s="50" t="e">
        <f>'Censored headcounts (ammend)'!G112-#REF!</f>
        <v>#REF!</v>
      </c>
      <c r="H112" s="50" t="e">
        <f>'Censored headcounts (ammend)'!H112-#REF!</f>
        <v>#REF!</v>
      </c>
      <c r="I112" s="50" t="e">
        <f>'Censored headcounts (ammend)'!I112-#REF!</f>
        <v>#REF!</v>
      </c>
      <c r="J112" s="50" t="e">
        <f>'Censored headcounts (ammend)'!J112-#REF!</f>
        <v>#REF!</v>
      </c>
      <c r="K112" s="50" t="e">
        <f>'Censored headcounts (ammend)'!K112-#REF!</f>
        <v>#REF!</v>
      </c>
      <c r="L112" s="50" t="e">
        <f>'Censored headcounts (ammend)'!L112-#REF!</f>
        <v>#REF!</v>
      </c>
      <c r="M112" s="50" t="e">
        <f>'Censored headcounts (ammend)'!M112-#REF!</f>
        <v>#REF!</v>
      </c>
      <c r="N112" s="50" t="e">
        <f>'Censored headcounts (ammend)'!N112-#REF!</f>
        <v>#REF!</v>
      </c>
      <c r="O112" s="50" t="e">
        <f>'Censored headcounts (ammend)'!O112-#REF!</f>
        <v>#REF!</v>
      </c>
    </row>
    <row r="113" spans="1:3" ht="14.25">
      <c r="A113" s="1" t="s">
        <v>113</v>
      </c>
      <c r="B113" s="8"/>
      <c r="C113" s="8"/>
    </row>
    <row r="114" ht="16.5">
      <c r="A114" s="13" t="s">
        <v>114</v>
      </c>
    </row>
    <row r="115" ht="14.25">
      <c r="A115" s="1" t="s">
        <v>115</v>
      </c>
    </row>
    <row r="116" ht="16.5">
      <c r="A116" s="14" t="s">
        <v>116</v>
      </c>
    </row>
    <row r="117" ht="14.25">
      <c r="A117" s="5" t="s">
        <v>117</v>
      </c>
    </row>
  </sheetData>
  <sheetProtection/>
  <mergeCells count="10">
    <mergeCell ref="D6:D8"/>
    <mergeCell ref="A3:M3"/>
    <mergeCell ref="A6:A8"/>
    <mergeCell ref="B6:B8"/>
    <mergeCell ref="C6:C8"/>
    <mergeCell ref="E6:E8"/>
    <mergeCell ref="F6:O6"/>
    <mergeCell ref="F7:G7"/>
    <mergeCell ref="H7:I7"/>
    <mergeCell ref="J7:O7"/>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H110"/>
  <sheetViews>
    <sheetView zoomScalePageLayoutView="0" workbookViewId="0" topLeftCell="A31">
      <selection activeCell="A10" sqref="A10"/>
    </sheetView>
  </sheetViews>
  <sheetFormatPr defaultColWidth="9.140625" defaultRowHeight="15"/>
  <cols>
    <col min="1" max="1" width="27.8515625" style="0" customWidth="1"/>
    <col min="6" max="6" width="9.7109375" style="0" bestFit="1" customWidth="1"/>
    <col min="7" max="7" width="10.7109375" style="0" customWidth="1"/>
  </cols>
  <sheetData>
    <row r="1" spans="1:8" ht="18">
      <c r="A1" s="38" t="s">
        <v>139</v>
      </c>
      <c r="B1" s="35"/>
      <c r="C1" s="35"/>
      <c r="D1" s="35"/>
      <c r="E1" s="35"/>
      <c r="F1" s="35"/>
      <c r="G1" s="35"/>
      <c r="H1" s="35"/>
    </row>
    <row r="2" spans="1:8" ht="18">
      <c r="A2" s="39" t="s">
        <v>142</v>
      </c>
      <c r="B2" s="35"/>
      <c r="C2" s="35"/>
      <c r="D2" s="35"/>
      <c r="E2" s="35"/>
      <c r="F2" s="35"/>
      <c r="G2" s="35"/>
      <c r="H2" s="35"/>
    </row>
    <row r="3" spans="1:8" ht="18">
      <c r="A3" s="36" t="s">
        <v>6</v>
      </c>
      <c r="B3" s="36"/>
      <c r="C3" s="36"/>
      <c r="D3" s="36"/>
      <c r="E3" s="36"/>
      <c r="F3" s="36"/>
      <c r="G3" s="36"/>
      <c r="H3" s="36"/>
    </row>
    <row r="4" spans="1:8" ht="15">
      <c r="A4" s="4"/>
      <c r="B4" s="4"/>
      <c r="C4" s="1"/>
      <c r="D4" s="1"/>
      <c r="E4" s="1"/>
      <c r="F4" s="11"/>
      <c r="G4" s="11"/>
      <c r="H4" s="11"/>
    </row>
    <row r="5" spans="1:8" ht="14.25">
      <c r="A5" s="195" t="s">
        <v>1</v>
      </c>
      <c r="B5" s="195" t="s">
        <v>2</v>
      </c>
      <c r="C5" s="195" t="s">
        <v>3</v>
      </c>
      <c r="D5" s="202" t="s">
        <v>157</v>
      </c>
      <c r="E5" s="179" t="s">
        <v>158</v>
      </c>
      <c r="F5" s="200" t="s">
        <v>120</v>
      </c>
      <c r="G5" s="200"/>
      <c r="H5" s="200"/>
    </row>
    <row r="6" spans="1:8" ht="28.5">
      <c r="A6" s="201"/>
      <c r="B6" s="201"/>
      <c r="C6" s="201"/>
      <c r="D6" s="203"/>
      <c r="E6" s="189"/>
      <c r="F6" s="57" t="s">
        <v>7</v>
      </c>
      <c r="G6" s="57" t="s">
        <v>8</v>
      </c>
      <c r="H6" s="58" t="s">
        <v>9</v>
      </c>
    </row>
    <row r="7" spans="1:8" ht="14.25">
      <c r="A7" s="59" t="s">
        <v>29</v>
      </c>
      <c r="B7" s="59" t="s">
        <v>11</v>
      </c>
      <c r="C7" s="59">
        <v>2005</v>
      </c>
      <c r="D7" s="59" t="e">
        <f>'Contributions (ammend)'!D7-#REF!</f>
        <v>#REF!</v>
      </c>
      <c r="E7" s="59" t="e">
        <f>'Contributions (ammend)'!E7-#REF!</f>
        <v>#REF!</v>
      </c>
      <c r="F7" s="59" t="e">
        <f>'Contributions (ammend)'!F7-#REF!</f>
        <v>#REF!</v>
      </c>
      <c r="G7" s="59" t="e">
        <f>'Contributions (ammend)'!G7-#REF!</f>
        <v>#REF!</v>
      </c>
      <c r="H7" s="59" t="e">
        <f>'Contributions (ammend)'!H7-#REF!</f>
        <v>#REF!</v>
      </c>
    </row>
    <row r="8" spans="1:8" ht="14.25">
      <c r="A8" s="59" t="s">
        <v>100</v>
      </c>
      <c r="B8" s="59" t="s">
        <v>11</v>
      </c>
      <c r="C8" s="59">
        <v>2001</v>
      </c>
      <c r="D8" s="59" t="e">
        <f>'Contributions (ammend)'!D8-#REF!</f>
        <v>#REF!</v>
      </c>
      <c r="E8" s="59" t="e">
        <f>'Contributions (ammend)'!E8-#REF!</f>
        <v>#REF!</v>
      </c>
      <c r="F8" s="59" t="e">
        <f>'Contributions (ammend)'!F8-#REF!</f>
        <v>#REF!</v>
      </c>
      <c r="G8" s="59" t="e">
        <f>'Contributions (ammend)'!G8-#REF!</f>
        <v>#REF!</v>
      </c>
      <c r="H8" s="59" t="e">
        <f>'Contributions (ammend)'!H8-#REF!</f>
        <v>#REF!</v>
      </c>
    </row>
    <row r="9" spans="1:8" ht="14.25">
      <c r="A9" s="59" t="s">
        <v>136</v>
      </c>
      <c r="B9" s="59" t="s">
        <v>42</v>
      </c>
      <c r="C9" s="59">
        <v>2005</v>
      </c>
      <c r="D9" s="59" t="e">
        <f>'Contributions (ammend)'!D9-#REF!</f>
        <v>#REF!</v>
      </c>
      <c r="E9" s="59" t="e">
        <f>'Contributions (ammend)'!E9-#REF!</f>
        <v>#REF!</v>
      </c>
      <c r="F9" s="59" t="e">
        <f>'Contributions (ammend)'!F9-#REF!</f>
        <v>#REF!</v>
      </c>
      <c r="G9" s="59" t="e">
        <f>'Contributions (ammend)'!G9-#REF!</f>
        <v>#REF!</v>
      </c>
      <c r="H9" s="59" t="e">
        <f>'Contributions (ammend)'!H9-#REF!</f>
        <v>#REF!</v>
      </c>
    </row>
    <row r="10" spans="1:8" ht="14.25">
      <c r="A10" s="59" t="s">
        <v>37</v>
      </c>
      <c r="B10" s="59" t="s">
        <v>35</v>
      </c>
      <c r="C10" s="59">
        <v>2005</v>
      </c>
      <c r="D10" s="59" t="e">
        <f>'Contributions (ammend)'!D10-#REF!</f>
        <v>#REF!</v>
      </c>
      <c r="E10" s="59" t="e">
        <f>'Contributions (ammend)'!E10-#REF!</f>
        <v>#REF!</v>
      </c>
      <c r="F10" s="59" t="e">
        <f>'Contributions (ammend)'!F10-#REF!</f>
        <v>#REF!</v>
      </c>
      <c r="G10" s="59" t="e">
        <f>'Contributions (ammend)'!G10-#REF!</f>
        <v>#REF!</v>
      </c>
      <c r="H10" s="59" t="e">
        <f>'Contributions (ammend)'!H10-#REF!</f>
        <v>#REF!</v>
      </c>
    </row>
    <row r="11" spans="1:8" ht="14.25">
      <c r="A11" s="59" t="s">
        <v>47</v>
      </c>
      <c r="B11" s="59" t="s">
        <v>35</v>
      </c>
      <c r="C11" s="59">
        <v>2006</v>
      </c>
      <c r="D11" s="59" t="e">
        <f>'Contributions (ammend)'!D11-#REF!</f>
        <v>#REF!</v>
      </c>
      <c r="E11" s="59" t="e">
        <f>'Contributions (ammend)'!E11-#REF!</f>
        <v>#REF!</v>
      </c>
      <c r="F11" s="59" t="e">
        <f>'Contributions (ammend)'!F11-#REF!</f>
        <v>#REF!</v>
      </c>
      <c r="G11" s="59" t="e">
        <f>'Contributions (ammend)'!G11-#REF!</f>
        <v>#REF!</v>
      </c>
      <c r="H11" s="59" t="e">
        <f>'Contributions (ammend)'!H11-#REF!</f>
        <v>#REF!</v>
      </c>
    </row>
    <row r="12" spans="1:8" ht="14.25">
      <c r="A12" s="59" t="s">
        <v>82</v>
      </c>
      <c r="B12" s="59" t="s">
        <v>35</v>
      </c>
      <c r="C12" s="59">
        <v>2007</v>
      </c>
      <c r="D12" s="59" t="e">
        <f>'Contributions (ammend)'!D12-#REF!</f>
        <v>#REF!</v>
      </c>
      <c r="E12" s="59" t="e">
        <f>'Contributions (ammend)'!E12-#REF!</f>
        <v>#REF!</v>
      </c>
      <c r="F12" s="59" t="e">
        <f>'Contributions (ammend)'!F12-#REF!</f>
        <v>#REF!</v>
      </c>
      <c r="G12" s="59" t="e">
        <f>'Contributions (ammend)'!G12-#REF!</f>
        <v>#REF!</v>
      </c>
      <c r="H12" s="59" t="e">
        <f>'Contributions (ammend)'!H12-#REF!</f>
        <v>#REF!</v>
      </c>
    </row>
    <row r="13" spans="1:8" ht="14.25">
      <c r="A13" s="59" t="s">
        <v>13</v>
      </c>
      <c r="B13" s="59" t="s">
        <v>11</v>
      </c>
      <c r="C13" s="59">
        <v>2005</v>
      </c>
      <c r="D13" s="59" t="e">
        <f>'Contributions (ammend)'!D13-#REF!</f>
        <v>#REF!</v>
      </c>
      <c r="E13" s="59" t="e">
        <f>'Contributions (ammend)'!E13-#REF!</f>
        <v>#REF!</v>
      </c>
      <c r="F13" s="59" t="e">
        <f>'Contributions (ammend)'!F13-#REF!</f>
        <v>#REF!</v>
      </c>
      <c r="G13" s="59" t="e">
        <f>'Contributions (ammend)'!G13-#REF!</f>
        <v>#REF!</v>
      </c>
      <c r="H13" s="59" t="e">
        <f>'Contributions (ammend)'!H13-#REF!</f>
        <v>#REF!</v>
      </c>
    </row>
    <row r="14" spans="1:8" ht="14.25">
      <c r="A14" s="59" t="s">
        <v>48</v>
      </c>
      <c r="B14" s="59" t="s">
        <v>11</v>
      </c>
      <c r="C14" s="59">
        <v>2006</v>
      </c>
      <c r="D14" s="59" t="e">
        <f>'Contributions (ammend)'!D14-#REF!</f>
        <v>#REF!</v>
      </c>
      <c r="E14" s="59" t="e">
        <f>'Contributions (ammend)'!E14-#REF!</f>
        <v>#REF!</v>
      </c>
      <c r="F14" s="59" t="e">
        <f>'Contributions (ammend)'!F14-#REF!</f>
        <v>#REF!</v>
      </c>
      <c r="G14" s="59" t="e">
        <f>'Contributions (ammend)'!G14-#REF!</f>
        <v>#REF!</v>
      </c>
      <c r="H14" s="59" t="e">
        <f>'Contributions (ammend)'!H14-#REF!</f>
        <v>#REF!</v>
      </c>
    </row>
    <row r="15" spans="1:8" ht="14.25">
      <c r="A15" s="59" t="s">
        <v>97</v>
      </c>
      <c r="B15" s="59" t="s">
        <v>35</v>
      </c>
      <c r="C15" s="59">
        <v>2006</v>
      </c>
      <c r="D15" s="59" t="e">
        <f>'Contributions (ammend)'!D15-#REF!</f>
        <v>#REF!</v>
      </c>
      <c r="E15" s="59" t="e">
        <f>'Contributions (ammend)'!E15-#REF!</f>
        <v>#REF!</v>
      </c>
      <c r="F15" s="59" t="e">
        <f>'Contributions (ammend)'!F15-#REF!</f>
        <v>#REF!</v>
      </c>
      <c r="G15" s="59" t="e">
        <f>'Contributions (ammend)'!G15-#REF!</f>
        <v>#REF!</v>
      </c>
      <c r="H15" s="59" t="e">
        <f>'Contributions (ammend)'!H15-#REF!</f>
        <v>#REF!</v>
      </c>
    </row>
    <row r="16" spans="1:8" ht="14.25">
      <c r="A16" s="59" t="s">
        <v>71</v>
      </c>
      <c r="B16" s="59" t="s">
        <v>35</v>
      </c>
      <c r="C16" s="59">
        <v>2003</v>
      </c>
      <c r="D16" s="59" t="e">
        <f>'Contributions (ammend)'!D16-#REF!</f>
        <v>#REF!</v>
      </c>
      <c r="E16" s="59" t="e">
        <f>'Contributions (ammend)'!E16-#REF!</f>
        <v>#REF!</v>
      </c>
      <c r="F16" s="59" t="e">
        <f>'Contributions (ammend)'!F16-#REF!</f>
        <v>#REF!</v>
      </c>
      <c r="G16" s="59" t="e">
        <f>'Contributions (ammend)'!G16-#REF!</f>
        <v>#REF!</v>
      </c>
      <c r="H16" s="59" t="e">
        <f>'Contributions (ammend)'!H16-#REF!</f>
        <v>#REF!</v>
      </c>
    </row>
    <row r="17" spans="1:8" ht="14.25">
      <c r="A17" s="59" t="s">
        <v>28</v>
      </c>
      <c r="B17" s="59" t="s">
        <v>11</v>
      </c>
      <c r="C17" s="59">
        <v>2006</v>
      </c>
      <c r="D17" s="59" t="e">
        <f>'Contributions (ammend)'!D17-#REF!</f>
        <v>#REF!</v>
      </c>
      <c r="E17" s="59" t="e">
        <f>'Contributions (ammend)'!E17-#REF!</f>
        <v>#REF!</v>
      </c>
      <c r="F17" s="59" t="e">
        <f>'Contributions (ammend)'!F17-#REF!</f>
        <v>#REF!</v>
      </c>
      <c r="G17" s="59" t="e">
        <f>'Contributions (ammend)'!G17-#REF!</f>
        <v>#REF!</v>
      </c>
      <c r="H17" s="59" t="e">
        <f>'Contributions (ammend)'!H17-#REF!</f>
        <v>#REF!</v>
      </c>
    </row>
    <row r="18" spans="1:8" ht="14.25">
      <c r="A18" s="68" t="s">
        <v>51</v>
      </c>
      <c r="B18" s="68" t="s">
        <v>10</v>
      </c>
      <c r="C18" s="68">
        <v>2003</v>
      </c>
      <c r="D18" s="68" t="e">
        <f>'Contributions (ammend)'!D18-#REF!</f>
        <v>#REF!</v>
      </c>
      <c r="E18" s="68" t="e">
        <f>'Contributions (ammend)'!E18-#REF!</f>
        <v>#REF!</v>
      </c>
      <c r="F18" s="68" t="e">
        <f>'Contributions (ammend)'!F18-#REF!</f>
        <v>#REF!</v>
      </c>
      <c r="G18" s="68" t="e">
        <f>'Contributions (ammend)'!G18-#REF!</f>
        <v>#REF!</v>
      </c>
      <c r="H18" s="68" t="e">
        <f>'Contributions (ammend)'!H18-#REF!</f>
        <v>#REF!</v>
      </c>
    </row>
    <row r="19" spans="1:8" ht="14.25">
      <c r="A19" s="59" t="s">
        <v>108</v>
      </c>
      <c r="B19" s="59" t="s">
        <v>11</v>
      </c>
      <c r="C19" s="59">
        <v>2006</v>
      </c>
      <c r="D19" s="59" t="e">
        <f>'Contributions (ammend)'!D19-#REF!</f>
        <v>#REF!</v>
      </c>
      <c r="E19" s="59" t="e">
        <f>'Contributions (ammend)'!E19-#REF!</f>
        <v>#REF!</v>
      </c>
      <c r="F19" s="59" t="e">
        <f>'Contributions (ammend)'!F19-#REF!</f>
        <v>#REF!</v>
      </c>
      <c r="G19" s="59" t="e">
        <f>'Contributions (ammend)'!G19-#REF!</f>
        <v>#REF!</v>
      </c>
      <c r="H19" s="59" t="e">
        <f>'Contributions (ammend)'!H19-#REF!</f>
        <v>#REF!</v>
      </c>
    </row>
    <row r="20" spans="1:8" ht="14.25">
      <c r="A20" s="59" t="s">
        <v>107</v>
      </c>
      <c r="B20" s="59" t="s">
        <v>11</v>
      </c>
      <c r="C20" s="59">
        <v>2005</v>
      </c>
      <c r="D20" s="59" t="e">
        <f>'Contributions (ammend)'!D20-#REF!</f>
        <v>#REF!</v>
      </c>
      <c r="E20" s="59" t="e">
        <f>'Contributions (ammend)'!E20-#REF!</f>
        <v>#REF!</v>
      </c>
      <c r="F20" s="59" t="e">
        <f>'Contributions (ammend)'!F20-#REF!</f>
        <v>#REF!</v>
      </c>
      <c r="G20" s="59" t="e">
        <f>'Contributions (ammend)'!G20-#REF!</f>
        <v>#REF!</v>
      </c>
      <c r="H20" s="59" t="e">
        <f>'Contributions (ammend)'!H20-#REF!</f>
        <v>#REF!</v>
      </c>
    </row>
    <row r="21" spans="1:8" ht="14.25">
      <c r="A21" s="59" t="s">
        <v>76</v>
      </c>
      <c r="B21" s="59" t="s">
        <v>35</v>
      </c>
      <c r="C21" s="59">
        <v>2005</v>
      </c>
      <c r="D21" s="59" t="e">
        <f>'Contributions (ammend)'!D21-#REF!</f>
        <v>#REF!</v>
      </c>
      <c r="E21" s="59" t="e">
        <f>'Contributions (ammend)'!E21-#REF!</f>
        <v>#REF!</v>
      </c>
      <c r="F21" s="59" t="e">
        <f>'Contributions (ammend)'!F21-#REF!</f>
        <v>#REF!</v>
      </c>
      <c r="G21" s="59" t="e">
        <f>'Contributions (ammend)'!G21-#REF!</f>
        <v>#REF!</v>
      </c>
      <c r="H21" s="59" t="e">
        <f>'Contributions (ammend)'!H21-#REF!</f>
        <v>#REF!</v>
      </c>
    </row>
    <row r="22" spans="1:8" ht="14.25">
      <c r="A22" s="59" t="s">
        <v>84</v>
      </c>
      <c r="B22" s="59" t="s">
        <v>35</v>
      </c>
      <c r="C22" s="59">
        <v>2004</v>
      </c>
      <c r="D22" s="59" t="e">
        <f>'Contributions (ammend)'!D22-#REF!</f>
        <v>#REF!</v>
      </c>
      <c r="E22" s="59" t="e">
        <f>'Contributions (ammend)'!E22-#REF!</f>
        <v>#REF!</v>
      </c>
      <c r="F22" s="59" t="e">
        <f>'Contributions (ammend)'!F22-#REF!</f>
        <v>#REF!</v>
      </c>
      <c r="G22" s="59" t="e">
        <f>'Contributions (ammend)'!G22-#REF!</f>
        <v>#REF!</v>
      </c>
      <c r="H22" s="59" t="e">
        <f>'Contributions (ammend)'!H22-#REF!</f>
        <v>#REF!</v>
      </c>
    </row>
    <row r="23" spans="1:8" ht="14.25">
      <c r="A23" s="59" t="s">
        <v>105</v>
      </c>
      <c r="B23" s="59" t="s">
        <v>11</v>
      </c>
      <c r="C23" s="59">
        <v>2000</v>
      </c>
      <c r="D23" s="59" t="e">
        <f>'Contributions (ammend)'!D23-#REF!</f>
        <v>#REF!</v>
      </c>
      <c r="E23" s="59" t="e">
        <f>'Contributions (ammend)'!E23-#REF!</f>
        <v>#REF!</v>
      </c>
      <c r="F23" s="59" t="e">
        <f>'Contributions (ammend)'!F23-#REF!</f>
        <v>#REF!</v>
      </c>
      <c r="G23" s="59" t="e">
        <f>'Contributions (ammend)'!G23-#REF!</f>
        <v>#REF!</v>
      </c>
      <c r="H23" s="59" t="e">
        <f>'Contributions (ammend)'!H23-#REF!</f>
        <v>#REF!</v>
      </c>
    </row>
    <row r="24" spans="1:8" ht="14.25">
      <c r="A24" s="59" t="s">
        <v>90</v>
      </c>
      <c r="B24" s="59" t="s">
        <v>10</v>
      </c>
      <c r="C24" s="59">
        <v>2003</v>
      </c>
      <c r="D24" s="59" t="e">
        <f>'Contributions (ammend)'!D24-#REF!</f>
        <v>#REF!</v>
      </c>
      <c r="E24" s="59" t="e">
        <f>'Contributions (ammend)'!E24-#REF!</f>
        <v>#REF!</v>
      </c>
      <c r="F24" s="59" t="e">
        <f>'Contributions (ammend)'!F24-#REF!</f>
        <v>#REF!</v>
      </c>
      <c r="G24" s="59" t="e">
        <f>'Contributions (ammend)'!G24-#REF!</f>
        <v>#REF!</v>
      </c>
      <c r="H24" s="59" t="e">
        <f>'Contributions (ammend)'!H24-#REF!</f>
        <v>#REF!</v>
      </c>
    </row>
    <row r="25" spans="1:8" ht="14.25">
      <c r="A25" s="59" t="s">
        <v>56</v>
      </c>
      <c r="B25" s="59" t="s">
        <v>10</v>
      </c>
      <c r="C25" s="59">
        <v>2003</v>
      </c>
      <c r="D25" s="59" t="e">
        <f>'Contributions (ammend)'!D25-#REF!</f>
        <v>#REF!</v>
      </c>
      <c r="E25" s="59" t="e">
        <f>'Contributions (ammend)'!E25-#REF!</f>
        <v>#REF!</v>
      </c>
      <c r="F25" s="59" t="e">
        <f>'Contributions (ammend)'!F25-#REF!</f>
        <v>#REF!</v>
      </c>
      <c r="G25" s="59" t="e">
        <f>'Contributions (ammend)'!G25-#REF!</f>
        <v>#REF!</v>
      </c>
      <c r="H25" s="59" t="e">
        <f>'Contributions (ammend)'!H25-#REF!</f>
        <v>#REF!</v>
      </c>
    </row>
    <row r="26" spans="1:8" ht="14.25">
      <c r="A26" s="59" t="s">
        <v>52</v>
      </c>
      <c r="B26" s="59" t="s">
        <v>35</v>
      </c>
      <c r="C26" s="59">
        <v>2005</v>
      </c>
      <c r="D26" s="59" t="e">
        <f>'Contributions (ammend)'!D26-#REF!</f>
        <v>#REF!</v>
      </c>
      <c r="E26" s="59" t="e">
        <f>'Contributions (ammend)'!E26-#REF!</f>
        <v>#REF!</v>
      </c>
      <c r="F26" s="59" t="e">
        <f>'Contributions (ammend)'!F26-#REF!</f>
        <v>#REF!</v>
      </c>
      <c r="G26" s="59" t="e">
        <f>'Contributions (ammend)'!G26-#REF!</f>
        <v>#REF!</v>
      </c>
      <c r="H26" s="59" t="e">
        <f>'Contributions (ammend)'!H26-#REF!</f>
        <v>#REF!</v>
      </c>
    </row>
    <row r="27" spans="1:8" ht="14.25">
      <c r="A27" s="59" t="s">
        <v>126</v>
      </c>
      <c r="B27" s="59" t="s">
        <v>11</v>
      </c>
      <c r="C27" s="59">
        <v>2000</v>
      </c>
      <c r="D27" s="59" t="e">
        <f>'Contributions (ammend)'!D27-#REF!</f>
        <v>#REF!</v>
      </c>
      <c r="E27" s="59" t="e">
        <f>'Contributions (ammend)'!E27-#REF!</f>
        <v>#REF!</v>
      </c>
      <c r="F27" s="59" t="e">
        <f>'Contributions (ammend)'!F27-#REF!</f>
        <v>#REF!</v>
      </c>
      <c r="G27" s="59" t="e">
        <f>'Contributions (ammend)'!G27-#REF!</f>
        <v>#REF!</v>
      </c>
      <c r="H27" s="59" t="e">
        <f>'Contributions (ammend)'!H27-#REF!</f>
        <v>#REF!</v>
      </c>
    </row>
    <row r="28" spans="1:8" ht="14.25">
      <c r="A28" s="68" t="s">
        <v>87</v>
      </c>
      <c r="B28" s="68" t="s">
        <v>35</v>
      </c>
      <c r="C28" s="68">
        <v>2005</v>
      </c>
      <c r="D28" s="68" t="e">
        <f>'Contributions (ammend)'!D28-#REF!</f>
        <v>#REF!</v>
      </c>
      <c r="E28" s="68" t="e">
        <f>'Contributions (ammend)'!E28-#REF!</f>
        <v>#REF!</v>
      </c>
      <c r="F28" s="68" t="e">
        <f>'Contributions (ammend)'!F28-#REF!</f>
        <v>#REF!</v>
      </c>
      <c r="G28" s="68" t="e">
        <f>'Contributions (ammend)'!G28-#REF!</f>
        <v>#REF!</v>
      </c>
      <c r="H28" s="68" t="e">
        <f>'Contributions (ammend)'!H28-#REF!</f>
        <v>#REF!</v>
      </c>
    </row>
    <row r="29" spans="1:8" ht="14.25">
      <c r="A29" s="68" t="s">
        <v>33</v>
      </c>
      <c r="B29" s="68" t="s">
        <v>10</v>
      </c>
      <c r="C29" s="68">
        <v>2003</v>
      </c>
      <c r="D29" s="68" t="e">
        <f>'Contributions (ammend)'!D29-#REF!</f>
        <v>#REF!</v>
      </c>
      <c r="E29" s="68" t="e">
        <f>'Contributions (ammend)'!E29-#REF!</f>
        <v>#REF!</v>
      </c>
      <c r="F29" s="68" t="e">
        <f>'Contributions (ammend)'!F29-#REF!</f>
        <v>#REF!</v>
      </c>
      <c r="G29" s="68" t="e">
        <f>'Contributions (ammend)'!G29-#REF!</f>
        <v>#REF!</v>
      </c>
      <c r="H29" s="68" t="e">
        <f>'Contributions (ammend)'!H29-#REF!</f>
        <v>#REF!</v>
      </c>
    </row>
    <row r="30" spans="1:8" ht="14.25">
      <c r="A30" s="68" t="s">
        <v>12</v>
      </c>
      <c r="B30" s="68" t="s">
        <v>10</v>
      </c>
      <c r="C30" s="68">
        <v>2003</v>
      </c>
      <c r="D30" s="68" t="e">
        <f>'Contributions (ammend)'!D30-#REF!</f>
        <v>#REF!</v>
      </c>
      <c r="E30" s="68" t="e">
        <f>'Contributions (ammend)'!E30-#REF!</f>
        <v>#REF!</v>
      </c>
      <c r="F30" s="68" t="e">
        <f>'Contributions (ammend)'!F30-#REF!</f>
        <v>#REF!</v>
      </c>
      <c r="G30" s="68" t="e">
        <f>'Contributions (ammend)'!G30-#REF!</f>
        <v>#REF!</v>
      </c>
      <c r="H30" s="68" t="e">
        <f>'Contributions (ammend)'!H30-#REF!</f>
        <v>#REF!</v>
      </c>
    </row>
    <row r="31" spans="1:8" ht="14.25">
      <c r="A31" s="59" t="s">
        <v>96</v>
      </c>
      <c r="B31" s="59" t="s">
        <v>35</v>
      </c>
      <c r="C31" s="59">
        <v>2007</v>
      </c>
      <c r="D31" s="59" t="e">
        <f>'Contributions (ammend)'!D31-#REF!</f>
        <v>#REF!</v>
      </c>
      <c r="E31" s="59" t="e">
        <f>'Contributions (ammend)'!E31-#REF!</f>
        <v>#REF!</v>
      </c>
      <c r="F31" s="59" t="e">
        <f>'Contributions (ammend)'!F31-#REF!</f>
        <v>#REF!</v>
      </c>
      <c r="G31" s="59" t="e">
        <f>'Contributions (ammend)'!G31-#REF!</f>
        <v>#REF!</v>
      </c>
      <c r="H31" s="59" t="e">
        <f>'Contributions (ammend)'!H31-#REF!</f>
        <v>#REF!</v>
      </c>
    </row>
    <row r="32" spans="1:8" ht="14.25">
      <c r="A32" s="59" t="s">
        <v>66</v>
      </c>
      <c r="B32" s="59" t="s">
        <v>11</v>
      </c>
      <c r="C32" s="59">
        <v>2006</v>
      </c>
      <c r="D32" s="59" t="e">
        <f>'Contributions (ammend)'!D32-#REF!</f>
        <v>#REF!</v>
      </c>
      <c r="E32" s="59" t="e">
        <f>'Contributions (ammend)'!E32-#REF!</f>
        <v>#REF!</v>
      </c>
      <c r="F32" s="59" t="e">
        <f>'Contributions (ammend)'!F32-#REF!</f>
        <v>#REF!</v>
      </c>
      <c r="G32" s="59" t="e">
        <f>'Contributions (ammend)'!G32-#REF!</f>
        <v>#REF!</v>
      </c>
      <c r="H32" s="59" t="e">
        <f>'Contributions (ammend)'!H32-#REF!</f>
        <v>#REF!</v>
      </c>
    </row>
    <row r="33" spans="1:8" ht="14.25">
      <c r="A33" s="59" t="s">
        <v>54</v>
      </c>
      <c r="B33" s="59" t="s">
        <v>11</v>
      </c>
      <c r="C33" s="59">
        <v>2000</v>
      </c>
      <c r="D33" s="59" t="e">
        <f>'Contributions (ammend)'!D33-#REF!</f>
        <v>#REF!</v>
      </c>
      <c r="E33" s="59" t="e">
        <f>'Contributions (ammend)'!E33-#REF!</f>
        <v>#REF!</v>
      </c>
      <c r="F33" s="59" t="e">
        <f>'Contributions (ammend)'!F33-#REF!</f>
        <v>#REF!</v>
      </c>
      <c r="G33" s="59" t="e">
        <f>'Contributions (ammend)'!G33-#REF!</f>
        <v>#REF!</v>
      </c>
      <c r="H33" s="59" t="e">
        <f>'Contributions (ammend)'!H33-#REF!</f>
        <v>#REF!</v>
      </c>
    </row>
    <row r="34" spans="1:8" ht="14.25">
      <c r="A34" s="59" t="s">
        <v>40</v>
      </c>
      <c r="B34" s="59" t="s">
        <v>10</v>
      </c>
      <c r="C34" s="59">
        <v>2003</v>
      </c>
      <c r="D34" s="59" t="e">
        <f>'Contributions (ammend)'!D34-#REF!</f>
        <v>#REF!</v>
      </c>
      <c r="E34" s="59" t="e">
        <f>'Contributions (ammend)'!E34-#REF!</f>
        <v>#REF!</v>
      </c>
      <c r="F34" s="59" t="e">
        <f>'Contributions (ammend)'!F34-#REF!</f>
        <v>#REF!</v>
      </c>
      <c r="G34" s="59" t="e">
        <f>'Contributions (ammend)'!G34-#REF!</f>
        <v>#REF!</v>
      </c>
      <c r="H34" s="59" t="e">
        <f>'Contributions (ammend)'!H34-#REF!</f>
        <v>#REF!</v>
      </c>
    </row>
    <row r="35" spans="1:8" ht="14.25">
      <c r="A35" s="59" t="s">
        <v>49</v>
      </c>
      <c r="B35" s="59" t="s">
        <v>35</v>
      </c>
      <c r="C35" s="59">
        <v>2008</v>
      </c>
      <c r="D35" s="59" t="e">
        <f>'Contributions (ammend)'!D35-#REF!</f>
        <v>#REF!</v>
      </c>
      <c r="E35" s="59" t="e">
        <f>'Contributions (ammend)'!E35-#REF!</f>
        <v>#REF!</v>
      </c>
      <c r="F35" s="59" t="e">
        <f>'Contributions (ammend)'!F35-#REF!</f>
        <v>#REF!</v>
      </c>
      <c r="G35" s="59" t="e">
        <f>'Contributions (ammend)'!G35-#REF!</f>
        <v>#REF!</v>
      </c>
      <c r="H35" s="59" t="e">
        <f>'Contributions (ammend)'!H35-#REF!</f>
        <v>#REF!</v>
      </c>
    </row>
    <row r="36" spans="1:8" ht="14.25">
      <c r="A36" s="59" t="s">
        <v>50</v>
      </c>
      <c r="B36" s="59" t="s">
        <v>10</v>
      </c>
      <c r="C36" s="59">
        <v>2003</v>
      </c>
      <c r="D36" s="59" t="e">
        <f>'Contributions (ammend)'!D36-#REF!</f>
        <v>#REF!</v>
      </c>
      <c r="E36" s="59" t="e">
        <f>'Contributions (ammend)'!E36-#REF!</f>
        <v>#REF!</v>
      </c>
      <c r="F36" s="59" t="e">
        <f>'Contributions (ammend)'!F36-#REF!</f>
        <v>#REF!</v>
      </c>
      <c r="G36" s="59" t="e">
        <f>'Contributions (ammend)'!G36-#REF!</f>
        <v>#REF!</v>
      </c>
      <c r="H36" s="59" t="e">
        <f>'Contributions (ammend)'!H36-#REF!</f>
        <v>#REF!</v>
      </c>
    </row>
    <row r="37" spans="1:8" ht="14.25">
      <c r="A37" s="68" t="s">
        <v>110</v>
      </c>
      <c r="B37" s="68" t="s">
        <v>35</v>
      </c>
      <c r="C37" s="68">
        <v>2005</v>
      </c>
      <c r="D37" s="68" t="e">
        <f>'Contributions (ammend)'!D37-#REF!</f>
        <v>#REF!</v>
      </c>
      <c r="E37" s="68" t="e">
        <f>'Contributions (ammend)'!E37-#REF!</f>
        <v>#REF!</v>
      </c>
      <c r="F37" s="68" t="e">
        <f>'Contributions (ammend)'!F37-#REF!</f>
        <v>#REF!</v>
      </c>
      <c r="G37" s="68" t="e">
        <f>'Contributions (ammend)'!G37-#REF!</f>
        <v>#REF!</v>
      </c>
      <c r="H37" s="68" t="e">
        <f>'Contributions (ammend)'!H37-#REF!</f>
        <v>#REF!</v>
      </c>
    </row>
    <row r="38" spans="1:8" ht="14.25">
      <c r="A38" s="59" t="s">
        <v>125</v>
      </c>
      <c r="B38" s="59" t="s">
        <v>35</v>
      </c>
      <c r="C38" s="59">
        <v>2000</v>
      </c>
      <c r="D38" s="59" t="e">
        <f>'Contributions (ammend)'!D38-#REF!</f>
        <v>#REF!</v>
      </c>
      <c r="E38" s="59" t="e">
        <f>'Contributions (ammend)'!E38-#REF!</f>
        <v>#REF!</v>
      </c>
      <c r="F38" s="59" t="e">
        <f>'Contributions (ammend)'!F38-#REF!</f>
        <v>#REF!</v>
      </c>
      <c r="G38" s="59" t="e">
        <f>'Contributions (ammend)'!G38-#REF!</f>
        <v>#REF!</v>
      </c>
      <c r="H38" s="59" t="e">
        <f>'Contributions (ammend)'!H38-#REF!</f>
        <v>#REF!</v>
      </c>
    </row>
    <row r="39" spans="1:8" ht="14.25">
      <c r="A39" s="59" t="s">
        <v>88</v>
      </c>
      <c r="B39" s="59" t="s">
        <v>11</v>
      </c>
      <c r="C39" s="59">
        <v>2006</v>
      </c>
      <c r="D39" s="59" t="e">
        <f>'Contributions (ammend)'!D39-#REF!</f>
        <v>#REF!</v>
      </c>
      <c r="E39" s="59" t="e">
        <f>'Contributions (ammend)'!E39-#REF!</f>
        <v>#REF!</v>
      </c>
      <c r="F39" s="59" t="e">
        <f>'Contributions (ammend)'!F39-#REF!</f>
        <v>#REF!</v>
      </c>
      <c r="G39" s="59" t="e">
        <f>'Contributions (ammend)'!G39-#REF!</f>
        <v>#REF!</v>
      </c>
      <c r="H39" s="59" t="e">
        <f>'Contributions (ammend)'!H39-#REF!</f>
        <v>#REF!</v>
      </c>
    </row>
    <row r="40" spans="1:8" ht="14.25">
      <c r="A40" s="59" t="s">
        <v>26</v>
      </c>
      <c r="B40" s="59" t="s">
        <v>11</v>
      </c>
      <c r="C40" s="59">
        <v>2005</v>
      </c>
      <c r="D40" s="59" t="e">
        <f>'Contributions (ammend)'!D40-#REF!</f>
        <v>#REF!</v>
      </c>
      <c r="E40" s="59" t="e">
        <f>'Contributions (ammend)'!E40-#REF!</f>
        <v>#REF!</v>
      </c>
      <c r="F40" s="59" t="e">
        <f>'Contributions (ammend)'!F40-#REF!</f>
        <v>#REF!</v>
      </c>
      <c r="G40" s="59" t="e">
        <f>'Contributions (ammend)'!G40-#REF!</f>
        <v>#REF!</v>
      </c>
      <c r="H40" s="59" t="e">
        <f>'Contributions (ammend)'!H40-#REF!</f>
        <v>#REF!</v>
      </c>
    </row>
    <row r="41" spans="1:8" ht="14.25">
      <c r="A41" s="59" t="s">
        <v>68</v>
      </c>
      <c r="B41" s="59" t="s">
        <v>35</v>
      </c>
      <c r="C41" s="59">
        <v>2008</v>
      </c>
      <c r="D41" s="59" t="e">
        <f>'Contributions (ammend)'!D41-#REF!</f>
        <v>#REF!</v>
      </c>
      <c r="E41" s="59" t="e">
        <f>'Contributions (ammend)'!E41-#REF!</f>
        <v>#REF!</v>
      </c>
      <c r="F41" s="59" t="e">
        <f>'Contributions (ammend)'!F41-#REF!</f>
        <v>#REF!</v>
      </c>
      <c r="G41" s="59" t="e">
        <f>'Contributions (ammend)'!G41-#REF!</f>
        <v>#REF!</v>
      </c>
      <c r="H41" s="59" t="e">
        <f>'Contributions (ammend)'!H41-#REF!</f>
        <v>#REF!</v>
      </c>
    </row>
    <row r="42" spans="1:8" ht="14.25">
      <c r="A42" s="59" t="s">
        <v>123</v>
      </c>
      <c r="B42" s="59" t="s">
        <v>10</v>
      </c>
      <c r="C42" s="59">
        <v>2003</v>
      </c>
      <c r="D42" s="59" t="e">
        <f>'Contributions (ammend)'!D42-#REF!</f>
        <v>#REF!</v>
      </c>
      <c r="E42" s="59" t="e">
        <f>'Contributions (ammend)'!E42-#REF!</f>
        <v>#REF!</v>
      </c>
      <c r="F42" s="59" t="e">
        <f>'Contributions (ammend)'!F42-#REF!</f>
        <v>#REF!</v>
      </c>
      <c r="G42" s="59" t="e">
        <f>'Contributions (ammend)'!G42-#REF!</f>
        <v>#REF!</v>
      </c>
      <c r="H42" s="59" t="e">
        <f>'Contributions (ammend)'!H42-#REF!</f>
        <v>#REF!</v>
      </c>
    </row>
    <row r="43" spans="1:8" ht="14.25">
      <c r="A43" s="59" t="s">
        <v>104</v>
      </c>
      <c r="B43" s="59" t="s">
        <v>35</v>
      </c>
      <c r="C43" s="59">
        <v>2005</v>
      </c>
      <c r="D43" s="59" t="e">
        <f>'Contributions (ammend)'!D43-#REF!</f>
        <v>#REF!</v>
      </c>
      <c r="E43" s="59" t="e">
        <f>'Contributions (ammend)'!E43-#REF!</f>
        <v>#REF!</v>
      </c>
      <c r="F43" s="59" t="e">
        <f>'Contributions (ammend)'!F43-#REF!</f>
        <v>#REF!</v>
      </c>
      <c r="G43" s="59" t="e">
        <f>'Contributions (ammend)'!G43-#REF!</f>
        <v>#REF!</v>
      </c>
      <c r="H43" s="59" t="e">
        <f>'Contributions (ammend)'!H43-#REF!</f>
        <v>#REF!</v>
      </c>
    </row>
    <row r="44" spans="1:8" ht="14.25">
      <c r="A44" s="68" t="s">
        <v>55</v>
      </c>
      <c r="B44" s="68" t="s">
        <v>35</v>
      </c>
      <c r="C44" s="68">
        <v>2005</v>
      </c>
      <c r="D44" s="68" t="e">
        <f>'Contributions (ammend)'!D44-#REF!</f>
        <v>#REF!</v>
      </c>
      <c r="E44" s="68" t="e">
        <f>'Contributions (ammend)'!E44-#REF!</f>
        <v>#REF!</v>
      </c>
      <c r="F44" s="68" t="e">
        <f>'Contributions (ammend)'!F44-#REF!</f>
        <v>#REF!</v>
      </c>
      <c r="G44" s="68" t="e">
        <f>'Contributions (ammend)'!G44-#REF!</f>
        <v>#REF!</v>
      </c>
      <c r="H44" s="68" t="e">
        <f>'Contributions (ammend)'!H44-#REF!</f>
        <v>#REF!</v>
      </c>
    </row>
    <row r="45" spans="1:8" ht="14.25">
      <c r="A45" s="59" t="s">
        <v>86</v>
      </c>
      <c r="B45" s="59" t="s">
        <v>35</v>
      </c>
      <c r="C45" s="59">
        <v>2006</v>
      </c>
      <c r="D45" s="59" t="e">
        <f>'Contributions (ammend)'!D45-#REF!</f>
        <v>#REF!</v>
      </c>
      <c r="E45" s="59" t="e">
        <f>'Contributions (ammend)'!E45-#REF!</f>
        <v>#REF!</v>
      </c>
      <c r="F45" s="59" t="e">
        <f>'Contributions (ammend)'!F45-#REF!</f>
        <v>#REF!</v>
      </c>
      <c r="G45" s="59" t="e">
        <f>'Contributions (ammend)'!G45-#REF!</f>
        <v>#REF!</v>
      </c>
      <c r="H45" s="59" t="e">
        <f>'Contributions (ammend)'!H45-#REF!</f>
        <v>#REF!</v>
      </c>
    </row>
    <row r="46" spans="1:8" ht="14.25">
      <c r="A46" s="68" t="s">
        <v>69</v>
      </c>
      <c r="B46" s="68" t="s">
        <v>35</v>
      </c>
      <c r="C46" s="68">
        <v>2006</v>
      </c>
      <c r="D46" s="68" t="e">
        <f>'Contributions (ammend)'!D46-#REF!</f>
        <v>#REF!</v>
      </c>
      <c r="E46" s="68" t="e">
        <f>'Contributions (ammend)'!E46-#REF!</f>
        <v>#REF!</v>
      </c>
      <c r="F46" s="68" t="e">
        <f>'Contributions (ammend)'!F46-#REF!</f>
        <v>#REF!</v>
      </c>
      <c r="G46" s="68" t="e">
        <f>'Contributions (ammend)'!G46-#REF!</f>
        <v>#REF!</v>
      </c>
      <c r="H46" s="68" t="e">
        <f>'Contributions (ammend)'!H46-#REF!</f>
        <v>#REF!</v>
      </c>
    </row>
    <row r="47" spans="1:8" ht="14.25">
      <c r="A47" s="68" t="s">
        <v>27</v>
      </c>
      <c r="B47" s="68" t="s">
        <v>10</v>
      </c>
      <c r="C47" s="68">
        <v>2003</v>
      </c>
      <c r="D47" s="68" t="e">
        <f>'Contributions (ammend)'!D47-#REF!</f>
        <v>#REF!</v>
      </c>
      <c r="E47" s="68" t="e">
        <f>'Contributions (ammend)'!E47-#REF!</f>
        <v>#REF!</v>
      </c>
      <c r="F47" s="68" t="e">
        <f>'Contributions (ammend)'!F47-#REF!</f>
        <v>#REF!</v>
      </c>
      <c r="G47" s="68" t="e">
        <f>'Contributions (ammend)'!G47-#REF!</f>
        <v>#REF!</v>
      </c>
      <c r="H47" s="68" t="e">
        <f>'Contributions (ammend)'!H47-#REF!</f>
        <v>#REF!</v>
      </c>
    </row>
    <row r="48" spans="1:8" ht="14.25">
      <c r="A48" s="59" t="s">
        <v>83</v>
      </c>
      <c r="B48" s="59" t="s">
        <v>35</v>
      </c>
      <c r="C48" s="59">
        <v>2005</v>
      </c>
      <c r="D48" s="59" t="e">
        <f>'Contributions (ammend)'!D48-#REF!</f>
        <v>#REF!</v>
      </c>
      <c r="E48" s="59" t="e">
        <f>'Contributions (ammend)'!E48-#REF!</f>
        <v>#REF!</v>
      </c>
      <c r="F48" s="59" t="e">
        <f>'Contributions (ammend)'!F48-#REF!</f>
        <v>#REF!</v>
      </c>
      <c r="G48" s="59" t="e">
        <f>'Contributions (ammend)'!G48-#REF!</f>
        <v>#REF!</v>
      </c>
      <c r="H48" s="59" t="e">
        <f>'Contributions (ammend)'!H48-#REF!</f>
        <v>#REF!</v>
      </c>
    </row>
    <row r="49" spans="1:8" ht="14.25">
      <c r="A49" s="59" t="s">
        <v>65</v>
      </c>
      <c r="B49" s="59" t="s">
        <v>35</v>
      </c>
      <c r="C49" s="59">
        <v>2007</v>
      </c>
      <c r="D49" s="59" t="e">
        <f>'Contributions (ammend)'!D49-#REF!</f>
        <v>#REF!</v>
      </c>
      <c r="E49" s="59" t="e">
        <f>'Contributions (ammend)'!E49-#REF!</f>
        <v>#REF!</v>
      </c>
      <c r="F49" s="59" t="e">
        <f>'Contributions (ammend)'!F49-#REF!</f>
        <v>#REF!</v>
      </c>
      <c r="G49" s="59" t="e">
        <f>'Contributions (ammend)'!G49-#REF!</f>
        <v>#REF!</v>
      </c>
      <c r="H49" s="59" t="e">
        <f>'Contributions (ammend)'!H49-#REF!</f>
        <v>#REF!</v>
      </c>
    </row>
    <row r="50" spans="1:8" ht="14.25">
      <c r="A50" s="59" t="s">
        <v>57</v>
      </c>
      <c r="B50" s="59" t="s">
        <v>11</v>
      </c>
      <c r="C50" s="59">
        <v>2006</v>
      </c>
      <c r="D50" s="59" t="e">
        <f>'Contributions (ammend)'!D50-#REF!</f>
        <v>#REF!</v>
      </c>
      <c r="E50" s="59" t="e">
        <f>'Contributions (ammend)'!E50-#REF!</f>
        <v>#REF!</v>
      </c>
      <c r="F50" s="59" t="e">
        <f>'Contributions (ammend)'!F50-#REF!</f>
        <v>#REF!</v>
      </c>
      <c r="G50" s="59" t="e">
        <f>'Contributions (ammend)'!G50-#REF!</f>
        <v>#REF!</v>
      </c>
      <c r="H50" s="59" t="e">
        <f>'Contributions (ammend)'!H50-#REF!</f>
        <v>#REF!</v>
      </c>
    </row>
    <row r="51" spans="1:8" ht="14.25">
      <c r="A51" s="59" t="s">
        <v>41</v>
      </c>
      <c r="B51" s="59" t="s">
        <v>35</v>
      </c>
      <c r="C51" s="59">
        <v>2007</v>
      </c>
      <c r="D51" s="59" t="e">
        <f>'Contributions (ammend)'!D51-#REF!</f>
        <v>#REF!</v>
      </c>
      <c r="E51" s="59" t="e">
        <f>'Contributions (ammend)'!E51-#REF!</f>
        <v>#REF!</v>
      </c>
      <c r="F51" s="59" t="e">
        <f>'Contributions (ammend)'!F51-#REF!</f>
        <v>#REF!</v>
      </c>
      <c r="G51" s="59" t="e">
        <f>'Contributions (ammend)'!G51-#REF!</f>
        <v>#REF!</v>
      </c>
      <c r="H51" s="59" t="e">
        <f>'Contributions (ammend)'!H51-#REF!</f>
        <v>#REF!</v>
      </c>
    </row>
    <row r="52" spans="1:8" ht="14.25">
      <c r="A52" s="59" t="s">
        <v>24</v>
      </c>
      <c r="B52" s="59" t="s">
        <v>11</v>
      </c>
      <c r="C52" s="59">
        <v>2006</v>
      </c>
      <c r="D52" s="59" t="e">
        <f>'Contributions (ammend)'!D52-#REF!</f>
        <v>#REF!</v>
      </c>
      <c r="E52" s="59" t="e">
        <f>'Contributions (ammend)'!E52-#REF!</f>
        <v>#REF!</v>
      </c>
      <c r="F52" s="59" t="e">
        <f>'Contributions (ammend)'!F52-#REF!</f>
        <v>#REF!</v>
      </c>
      <c r="G52" s="59" t="e">
        <f>'Contributions (ammend)'!G52-#REF!</f>
        <v>#REF!</v>
      </c>
      <c r="H52" s="59" t="e">
        <f>'Contributions (ammend)'!H52-#REF!</f>
        <v>#REF!</v>
      </c>
    </row>
    <row r="53" spans="1:8" ht="14.25">
      <c r="A53" s="59" t="s">
        <v>85</v>
      </c>
      <c r="B53" s="59" t="s">
        <v>35</v>
      </c>
      <c r="C53" s="59">
        <v>2003</v>
      </c>
      <c r="D53" s="59" t="e">
        <f>'Contributions (ammend)'!D53-#REF!</f>
        <v>#REF!</v>
      </c>
      <c r="E53" s="59" t="e">
        <f>'Contributions (ammend)'!E53-#REF!</f>
        <v>#REF!</v>
      </c>
      <c r="F53" s="59" t="e">
        <f>'Contributions (ammend)'!F53-#REF!</f>
        <v>#REF!</v>
      </c>
      <c r="G53" s="59" t="e">
        <f>'Contributions (ammend)'!G53-#REF!</f>
        <v>#REF!</v>
      </c>
      <c r="H53" s="59" t="e">
        <f>'Contributions (ammend)'!H53-#REF!</f>
        <v>#REF!</v>
      </c>
    </row>
    <row r="54" spans="1:8" ht="14.25">
      <c r="A54" s="59" t="s">
        <v>45</v>
      </c>
      <c r="B54" s="59" t="s">
        <v>11</v>
      </c>
      <c r="C54" s="59">
        <v>2006</v>
      </c>
      <c r="D54" s="59" t="e">
        <f>'Contributions (ammend)'!D54-#REF!</f>
        <v>#REF!</v>
      </c>
      <c r="E54" s="59" t="e">
        <f>'Contributions (ammend)'!E54-#REF!</f>
        <v>#REF!</v>
      </c>
      <c r="F54" s="59" t="e">
        <f>'Contributions (ammend)'!F54-#REF!</f>
        <v>#REF!</v>
      </c>
      <c r="G54" s="59" t="e">
        <f>'Contributions (ammend)'!G54-#REF!</f>
        <v>#REF!</v>
      </c>
      <c r="H54" s="59" t="e">
        <f>'Contributions (ammend)'!H54-#REF!</f>
        <v>#REF!</v>
      </c>
    </row>
    <row r="55" spans="1:8" ht="14.25">
      <c r="A55" s="59" t="s">
        <v>77</v>
      </c>
      <c r="B55" s="59" t="s">
        <v>11</v>
      </c>
      <c r="C55" s="59">
        <v>2006</v>
      </c>
      <c r="D55" s="59" t="e">
        <f>'Contributions (ammend)'!D55-#REF!</f>
        <v>#REF!</v>
      </c>
      <c r="E55" s="59" t="e">
        <f>'Contributions (ammend)'!E55-#REF!</f>
        <v>#REF!</v>
      </c>
      <c r="F55" s="59" t="e">
        <f>'Contributions (ammend)'!F55-#REF!</f>
        <v>#REF!</v>
      </c>
      <c r="G55" s="59" t="e">
        <f>'Contributions (ammend)'!G55-#REF!</f>
        <v>#REF!</v>
      </c>
      <c r="H55" s="59" t="e">
        <f>'Contributions (ammend)'!H55-#REF!</f>
        <v>#REF!</v>
      </c>
    </row>
    <row r="56" spans="1:8" ht="14.25">
      <c r="A56" s="68" t="s">
        <v>129</v>
      </c>
      <c r="B56" s="68" t="s">
        <v>10</v>
      </c>
      <c r="C56" s="68">
        <v>2003</v>
      </c>
      <c r="D56" s="68" t="e">
        <f>'Contributions (ammend)'!D56-#REF!</f>
        <v>#REF!</v>
      </c>
      <c r="E56" s="68" t="e">
        <f>'Contributions (ammend)'!E56-#REF!</f>
        <v>#REF!</v>
      </c>
      <c r="F56" s="68" t="e">
        <f>'Contributions (ammend)'!F56-#REF!</f>
        <v>#REF!</v>
      </c>
      <c r="G56" s="68" t="e">
        <f>'Contributions (ammend)'!G56-#REF!</f>
        <v>#REF!</v>
      </c>
      <c r="H56" s="68" t="e">
        <f>'Contributions (ammend)'!H56-#REF!</f>
        <v>#REF!</v>
      </c>
    </row>
    <row r="57" spans="1:8" ht="14.25">
      <c r="A57" s="59" t="s">
        <v>75</v>
      </c>
      <c r="B57" s="59" t="s">
        <v>35</v>
      </c>
      <c r="C57" s="59">
        <v>2004</v>
      </c>
      <c r="D57" s="59" t="e">
        <f>'Contributions (ammend)'!D57-#REF!</f>
        <v>#REF!</v>
      </c>
      <c r="E57" s="59" t="e">
        <f>'Contributions (ammend)'!E57-#REF!</f>
        <v>#REF!</v>
      </c>
      <c r="F57" s="59" t="e">
        <f>'Contributions (ammend)'!F57-#REF!</f>
        <v>#REF!</v>
      </c>
      <c r="G57" s="59" t="e">
        <f>'Contributions (ammend)'!G57-#REF!</f>
        <v>#REF!</v>
      </c>
      <c r="H57" s="59" t="e">
        <f>'Contributions (ammend)'!H57-#REF!</f>
        <v>#REF!</v>
      </c>
    </row>
    <row r="58" spans="1:8" ht="14.25">
      <c r="A58" s="59" t="s">
        <v>102</v>
      </c>
      <c r="B58" s="59" t="s">
        <v>35</v>
      </c>
      <c r="C58" s="59">
        <v>2007</v>
      </c>
      <c r="D58" s="59" t="e">
        <f>'Contributions (ammend)'!D58-#REF!</f>
        <v>#REF!</v>
      </c>
      <c r="E58" s="59" t="e">
        <f>'Contributions (ammend)'!E58-#REF!</f>
        <v>#REF!</v>
      </c>
      <c r="F58" s="59" t="e">
        <f>'Contributions (ammend)'!F58-#REF!</f>
        <v>#REF!</v>
      </c>
      <c r="G58" s="59" t="e">
        <f>'Contributions (ammend)'!G58-#REF!</f>
        <v>#REF!</v>
      </c>
      <c r="H58" s="59" t="e">
        <f>'Contributions (ammend)'!H58-#REF!</f>
        <v>#REF!</v>
      </c>
    </row>
    <row r="59" spans="1:8" ht="14.25">
      <c r="A59" s="59" t="s">
        <v>36</v>
      </c>
      <c r="B59" s="59" t="s">
        <v>11</v>
      </c>
      <c r="C59" s="59">
        <v>2005</v>
      </c>
      <c r="D59" s="59" t="e">
        <f>'Contributions (ammend)'!D59-#REF!</f>
        <v>#REF!</v>
      </c>
      <c r="E59" s="59" t="e">
        <f>'Contributions (ammend)'!E59-#REF!</f>
        <v>#REF!</v>
      </c>
      <c r="F59" s="59" t="e">
        <f>'Contributions (ammend)'!F59-#REF!</f>
        <v>#REF!</v>
      </c>
      <c r="G59" s="59" t="e">
        <f>'Contributions (ammend)'!G59-#REF!</f>
        <v>#REF!</v>
      </c>
      <c r="H59" s="59" t="e">
        <f>'Contributions (ammend)'!H59-#REF!</f>
        <v>#REF!</v>
      </c>
    </row>
    <row r="60" spans="1:8" ht="14.25">
      <c r="A60" s="59" t="s">
        <v>98</v>
      </c>
      <c r="B60" s="59" t="s">
        <v>35</v>
      </c>
      <c r="C60" s="59">
        <v>2004</v>
      </c>
      <c r="D60" s="59" t="e">
        <f>'Contributions (ammend)'!D60-#REF!</f>
        <v>#REF!</v>
      </c>
      <c r="E60" s="59" t="e">
        <f>'Contributions (ammend)'!E60-#REF!</f>
        <v>#REF!</v>
      </c>
      <c r="F60" s="59" t="e">
        <f>'Contributions (ammend)'!F60-#REF!</f>
        <v>#REF!</v>
      </c>
      <c r="G60" s="59" t="e">
        <f>'Contributions (ammend)'!G60-#REF!</f>
        <v>#REF!</v>
      </c>
      <c r="H60" s="59" t="e">
        <f>'Contributions (ammend)'!H60-#REF!</f>
        <v>#REF!</v>
      </c>
    </row>
    <row r="61" spans="1:8" ht="14.25">
      <c r="A61" s="59" t="s">
        <v>95</v>
      </c>
      <c r="B61" s="59" t="s">
        <v>35</v>
      </c>
      <c r="C61" s="59">
        <v>2004</v>
      </c>
      <c r="D61" s="59" t="e">
        <f>'Contributions (ammend)'!D61-#REF!</f>
        <v>#REF!</v>
      </c>
      <c r="E61" s="59" t="e">
        <f>'Contributions (ammend)'!E61-#REF!</f>
        <v>#REF!</v>
      </c>
      <c r="F61" s="59" t="e">
        <f>'Contributions (ammend)'!F61-#REF!</f>
        <v>#REF!</v>
      </c>
      <c r="G61" s="59" t="e">
        <f>'Contributions (ammend)'!G61-#REF!</f>
        <v>#REF!</v>
      </c>
      <c r="H61" s="59" t="e">
        <f>'Contributions (ammend)'!H61-#REF!</f>
        <v>#REF!</v>
      </c>
    </row>
    <row r="62" spans="1:8" ht="14.25">
      <c r="A62" s="59" t="s">
        <v>109</v>
      </c>
      <c r="B62" s="59" t="s">
        <v>35</v>
      </c>
      <c r="C62" s="59">
        <v>2006</v>
      </c>
      <c r="D62" s="59" t="e">
        <f>'Contributions (ammend)'!D62-#REF!</f>
        <v>#REF!</v>
      </c>
      <c r="E62" s="59" t="e">
        <f>'Contributions (ammend)'!E62-#REF!</f>
        <v>#REF!</v>
      </c>
      <c r="F62" s="59" t="e">
        <f>'Contributions (ammend)'!F62-#REF!</f>
        <v>#REF!</v>
      </c>
      <c r="G62" s="59" t="e">
        <f>'Contributions (ammend)'!G62-#REF!</f>
        <v>#REF!</v>
      </c>
      <c r="H62" s="59" t="e">
        <f>'Contributions (ammend)'!H62-#REF!</f>
        <v>#REF!</v>
      </c>
    </row>
    <row r="63" spans="1:8" ht="14.25">
      <c r="A63" s="59" t="s">
        <v>133</v>
      </c>
      <c r="B63" s="59" t="s">
        <v>11</v>
      </c>
      <c r="C63" s="59">
        <v>2007</v>
      </c>
      <c r="D63" s="59" t="e">
        <f>'Contributions (ammend)'!D63-#REF!</f>
        <v>#REF!</v>
      </c>
      <c r="E63" s="59" t="e">
        <f>'Contributions (ammend)'!E63-#REF!</f>
        <v>#REF!</v>
      </c>
      <c r="F63" s="59" t="e">
        <f>'Contributions (ammend)'!F63-#REF!</f>
        <v>#REF!</v>
      </c>
      <c r="G63" s="59" t="e">
        <f>'Contributions (ammend)'!G63-#REF!</f>
        <v>#REF!</v>
      </c>
      <c r="H63" s="59" t="e">
        <f>'Contributions (ammend)'!H63-#REF!</f>
        <v>#REF!</v>
      </c>
    </row>
    <row r="64" spans="1:8" ht="14.25">
      <c r="A64" s="59" t="s">
        <v>43</v>
      </c>
      <c r="B64" s="59" t="s">
        <v>44</v>
      </c>
      <c r="C64" s="59">
        <v>2006</v>
      </c>
      <c r="D64" s="59" t="e">
        <f>'Contributions (ammend)'!D64-#REF!</f>
        <v>#REF!</v>
      </c>
      <c r="E64" s="59" t="e">
        <f>'Contributions (ammend)'!E64-#REF!</f>
        <v>#REF!</v>
      </c>
      <c r="F64" s="59" t="e">
        <f>'Contributions (ammend)'!F64-#REF!</f>
        <v>#REF!</v>
      </c>
      <c r="G64" s="59" t="e">
        <f>'Contributions (ammend)'!G64-#REF!</f>
        <v>#REF!</v>
      </c>
      <c r="H64" s="59" t="e">
        <f>'Contributions (ammend)'!H64-#REF!</f>
        <v>#REF!</v>
      </c>
    </row>
    <row r="65" spans="1:8" ht="14.25">
      <c r="A65" s="68" t="s">
        <v>38</v>
      </c>
      <c r="B65" s="68" t="s">
        <v>35</v>
      </c>
      <c r="C65" s="68">
        <v>2005</v>
      </c>
      <c r="D65" s="68" t="e">
        <f>'Contributions (ammend)'!D65-#REF!</f>
        <v>#REF!</v>
      </c>
      <c r="E65" s="68" t="e">
        <f>'Contributions (ammend)'!E65-#REF!</f>
        <v>#REF!</v>
      </c>
      <c r="F65" s="68" t="e">
        <f>'Contributions (ammend)'!F65-#REF!</f>
        <v>#REF!</v>
      </c>
      <c r="G65" s="68" t="e">
        <f>'Contributions (ammend)'!G65-#REF!</f>
        <v>#REF!</v>
      </c>
      <c r="H65" s="68" t="e">
        <f>'Contributions (ammend)'!H65-#REF!</f>
        <v>#REF!</v>
      </c>
    </row>
    <row r="66" spans="1:8" ht="14.25">
      <c r="A66" s="59" t="s">
        <v>59</v>
      </c>
      <c r="B66" s="59" t="s">
        <v>11</v>
      </c>
      <c r="C66" s="59">
        <v>2005</v>
      </c>
      <c r="D66" s="59" t="e">
        <f>'Contributions (ammend)'!D66-#REF!</f>
        <v>#REF!</v>
      </c>
      <c r="E66" s="59" t="e">
        <f>'Contributions (ammend)'!E66-#REF!</f>
        <v>#REF!</v>
      </c>
      <c r="F66" s="59" t="e">
        <f>'Contributions (ammend)'!F66-#REF!</f>
        <v>#REF!</v>
      </c>
      <c r="G66" s="59" t="e">
        <f>'Contributions (ammend)'!G66-#REF!</f>
        <v>#REF!</v>
      </c>
      <c r="H66" s="59" t="e">
        <f>'Contributions (ammend)'!H66-#REF!</f>
        <v>#REF!</v>
      </c>
    </row>
    <row r="67" spans="1:8" ht="14.25">
      <c r="A67" s="59" t="s">
        <v>32</v>
      </c>
      <c r="B67" s="59" t="s">
        <v>11</v>
      </c>
      <c r="C67" s="59">
        <v>2005</v>
      </c>
      <c r="D67" s="59" t="e">
        <f>'Contributions (ammend)'!D67-#REF!</f>
        <v>#REF!</v>
      </c>
      <c r="E67" s="59" t="e">
        <f>'Contributions (ammend)'!E67-#REF!</f>
        <v>#REF!</v>
      </c>
      <c r="F67" s="59" t="e">
        <f>'Contributions (ammend)'!F67-#REF!</f>
        <v>#REF!</v>
      </c>
      <c r="G67" s="59" t="e">
        <f>'Contributions (ammend)'!G67-#REF!</f>
        <v>#REF!</v>
      </c>
      <c r="H67" s="59" t="e">
        <f>'Contributions (ammend)'!H67-#REF!</f>
        <v>#REF!</v>
      </c>
    </row>
    <row r="68" spans="1:8" ht="14.25">
      <c r="A68" s="59" t="s">
        <v>67</v>
      </c>
      <c r="B68" s="59" t="s">
        <v>35</v>
      </c>
      <c r="C68" s="59">
        <v>2004</v>
      </c>
      <c r="D68" s="59" t="e">
        <f>'Contributions (ammend)'!D68-#REF!</f>
        <v>#REF!</v>
      </c>
      <c r="E68" s="59" t="e">
        <f>'Contributions (ammend)'!E68-#REF!</f>
        <v>#REF!</v>
      </c>
      <c r="F68" s="59" t="e">
        <f>'Contributions (ammend)'!F68-#REF!</f>
        <v>#REF!</v>
      </c>
      <c r="G68" s="59" t="e">
        <f>'Contributions (ammend)'!G68-#REF!</f>
        <v>#REF!</v>
      </c>
      <c r="H68" s="59" t="e">
        <f>'Contributions (ammend)'!H68-#REF!</f>
        <v>#REF!</v>
      </c>
    </row>
    <row r="69" spans="1:8" ht="14.25">
      <c r="A69" s="59" t="s">
        <v>101</v>
      </c>
      <c r="B69" s="59" t="s">
        <v>35</v>
      </c>
      <c r="C69" s="59">
        <v>2003</v>
      </c>
      <c r="D69" s="59" t="e">
        <f>'Contributions (ammend)'!D69-#REF!</f>
        <v>#REF!</v>
      </c>
      <c r="E69" s="59" t="e">
        <f>'Contributions (ammend)'!E69-#REF!</f>
        <v>#REF!</v>
      </c>
      <c r="F69" s="59" t="e">
        <f>'Contributions (ammend)'!F69-#REF!</f>
        <v>#REF!</v>
      </c>
      <c r="G69" s="59" t="e">
        <f>'Contributions (ammend)'!G69-#REF!</f>
        <v>#REF!</v>
      </c>
      <c r="H69" s="59" t="e">
        <f>'Contributions (ammend)'!H69-#REF!</f>
        <v>#REF!</v>
      </c>
    </row>
    <row r="70" spans="1:8" ht="14.25">
      <c r="A70" s="68" t="s">
        <v>64</v>
      </c>
      <c r="B70" s="68" t="s">
        <v>11</v>
      </c>
      <c r="C70" s="68">
        <v>2000</v>
      </c>
      <c r="D70" s="68" t="e">
        <f>'Contributions (ammend)'!D70-#REF!</f>
        <v>#REF!</v>
      </c>
      <c r="E70" s="68" t="e">
        <f>'Contributions (ammend)'!E70-#REF!</f>
        <v>#REF!</v>
      </c>
      <c r="F70" s="68" t="e">
        <f>'Contributions (ammend)'!F70-#REF!</f>
        <v>#REF!</v>
      </c>
      <c r="G70" s="68" t="e">
        <f>'Contributions (ammend)'!G70-#REF!</f>
        <v>#REF!</v>
      </c>
      <c r="H70" s="68" t="e">
        <f>'Contributions (ammend)'!H70-#REF!</f>
        <v>#REF!</v>
      </c>
    </row>
    <row r="71" spans="1:8" ht="14.25">
      <c r="A71" s="59" t="s">
        <v>73</v>
      </c>
      <c r="B71" s="59" t="s">
        <v>35</v>
      </c>
      <c r="C71" s="59">
        <v>2007</v>
      </c>
      <c r="D71" s="59" t="e">
        <f>'Contributions (ammend)'!D71-#REF!</f>
        <v>#REF!</v>
      </c>
      <c r="E71" s="59" t="e">
        <f>'Contributions (ammend)'!E71-#REF!</f>
        <v>#REF!</v>
      </c>
      <c r="F71" s="59" t="e">
        <f>'Contributions (ammend)'!F71-#REF!</f>
        <v>#REF!</v>
      </c>
      <c r="G71" s="59" t="e">
        <f>'Contributions (ammend)'!G71-#REF!</f>
        <v>#REF!</v>
      </c>
      <c r="H71" s="59" t="e">
        <f>'Contributions (ammend)'!H71-#REF!</f>
        <v>#REF!</v>
      </c>
    </row>
    <row r="72" spans="1:8" ht="14.25">
      <c r="A72" s="59" t="s">
        <v>91</v>
      </c>
      <c r="B72" s="59" t="s">
        <v>35</v>
      </c>
      <c r="C72" s="59">
        <v>2006</v>
      </c>
      <c r="D72" s="59" t="e">
        <f>'Contributions (ammend)'!D72-#REF!</f>
        <v>#REF!</v>
      </c>
      <c r="E72" s="59" t="e">
        <f>'Contributions (ammend)'!E72-#REF!</f>
        <v>#REF!</v>
      </c>
      <c r="F72" s="59" t="e">
        <f>'Contributions (ammend)'!F72-#REF!</f>
        <v>#REF!</v>
      </c>
      <c r="G72" s="59" t="e">
        <f>'Contributions (ammend)'!G72-#REF!</f>
        <v>#REF!</v>
      </c>
      <c r="H72" s="59" t="e">
        <f>'Contributions (ammend)'!H72-#REF!</f>
        <v>#REF!</v>
      </c>
    </row>
    <row r="73" spans="1:8" ht="14.25">
      <c r="A73" s="59" t="s">
        <v>74</v>
      </c>
      <c r="B73" s="59" t="s">
        <v>35</v>
      </c>
      <c r="C73" s="59">
        <v>2001</v>
      </c>
      <c r="D73" s="59" t="e">
        <f>'Contributions (ammend)'!D73-#REF!</f>
        <v>#REF!</v>
      </c>
      <c r="E73" s="59" t="e">
        <f>'Contributions (ammend)'!E73-#REF!</f>
        <v>#REF!</v>
      </c>
      <c r="F73" s="59" t="e">
        <f>'Contributions (ammend)'!F73-#REF!</f>
        <v>#REF!</v>
      </c>
      <c r="G73" s="59" t="e">
        <f>'Contributions (ammend)'!G73-#REF!</f>
        <v>#REF!</v>
      </c>
      <c r="H73" s="59" t="e">
        <f>'Contributions (ammend)'!H73-#REF!</f>
        <v>#REF!</v>
      </c>
    </row>
    <row r="74" spans="1:8" ht="14.25">
      <c r="A74" s="59" t="s">
        <v>111</v>
      </c>
      <c r="B74" s="59" t="s">
        <v>35</v>
      </c>
      <c r="C74" s="59">
        <v>2006</v>
      </c>
      <c r="D74" s="59" t="e">
        <f>'Contributions (ammend)'!D74-#REF!</f>
        <v>#REF!</v>
      </c>
      <c r="E74" s="59" t="e">
        <f>'Contributions (ammend)'!E74-#REF!</f>
        <v>#REF!</v>
      </c>
      <c r="F74" s="59" t="e">
        <f>'Contributions (ammend)'!F74-#REF!</f>
        <v>#REF!</v>
      </c>
      <c r="G74" s="59" t="e">
        <f>'Contributions (ammend)'!G74-#REF!</f>
        <v>#REF!</v>
      </c>
      <c r="H74" s="59" t="e">
        <f>'Contributions (ammend)'!H74-#REF!</f>
        <v>#REF!</v>
      </c>
    </row>
    <row r="75" spans="1:8" ht="14.25">
      <c r="A75" s="59" t="s">
        <v>93</v>
      </c>
      <c r="B75" s="59" t="s">
        <v>35</v>
      </c>
      <c r="C75" s="59">
        <v>2003</v>
      </c>
      <c r="D75" s="59" t="e">
        <f>'Contributions (ammend)'!D75-#REF!</f>
        <v>#REF!</v>
      </c>
      <c r="E75" s="59" t="e">
        <f>'Contributions (ammend)'!E75-#REF!</f>
        <v>#REF!</v>
      </c>
      <c r="F75" s="59" t="e">
        <f>'Contributions (ammend)'!F75-#REF!</f>
        <v>#REF!</v>
      </c>
      <c r="G75" s="59" t="e">
        <f>'Contributions (ammend)'!G75-#REF!</f>
        <v>#REF!</v>
      </c>
      <c r="H75" s="59" t="e">
        <f>'Contributions (ammend)'!H75-#REF!</f>
        <v>#REF!</v>
      </c>
    </row>
    <row r="76" spans="1:8" ht="14.25">
      <c r="A76" s="59" t="s">
        <v>25</v>
      </c>
      <c r="B76" s="59" t="s">
        <v>11</v>
      </c>
      <c r="C76" s="59">
        <v>2006</v>
      </c>
      <c r="D76" s="59" t="e">
        <f>'Contributions (ammend)'!D76-#REF!</f>
        <v>#REF!</v>
      </c>
      <c r="E76" s="59" t="e">
        <f>'Contributions (ammend)'!E76-#REF!</f>
        <v>#REF!</v>
      </c>
      <c r="F76" s="59" t="e">
        <f>'Contributions (ammend)'!F76-#REF!</f>
        <v>#REF!</v>
      </c>
      <c r="G76" s="59" t="e">
        <f>'Contributions (ammend)'!G76-#REF!</f>
        <v>#REF!</v>
      </c>
      <c r="H76" s="59" t="e">
        <f>'Contributions (ammend)'!H76-#REF!</f>
        <v>#REF!</v>
      </c>
    </row>
    <row r="77" spans="1:8" ht="14.25">
      <c r="A77" s="59" t="s">
        <v>79</v>
      </c>
      <c r="B77" s="59" t="s">
        <v>35</v>
      </c>
      <c r="C77" s="59">
        <v>2007</v>
      </c>
      <c r="D77" s="59" t="e">
        <f>'Contributions (ammend)'!D77-#REF!</f>
        <v>#REF!</v>
      </c>
      <c r="E77" s="59" t="e">
        <f>'Contributions (ammend)'!E77-#REF!</f>
        <v>#REF!</v>
      </c>
      <c r="F77" s="59" t="e">
        <f>'Contributions (ammend)'!F77-#REF!</f>
        <v>#REF!</v>
      </c>
      <c r="G77" s="59" t="e">
        <f>'Contributions (ammend)'!G77-#REF!</f>
        <v>#REF!</v>
      </c>
      <c r="H77" s="59" t="e">
        <f>'Contributions (ammend)'!H77-#REF!</f>
        <v>#REF!</v>
      </c>
    </row>
    <row r="78" spans="1:8" ht="14.25">
      <c r="A78" s="59" t="s">
        <v>58</v>
      </c>
      <c r="B78" s="59" t="s">
        <v>10</v>
      </c>
      <c r="C78" s="59">
        <v>2003</v>
      </c>
      <c r="D78" s="59" t="e">
        <f>'Contributions (ammend)'!D78-#REF!</f>
        <v>#REF!</v>
      </c>
      <c r="E78" s="59" t="e">
        <f>'Contributions (ammend)'!E78-#REF!</f>
        <v>#REF!</v>
      </c>
      <c r="F78" s="59" t="e">
        <f>'Contributions (ammend)'!F78-#REF!</f>
        <v>#REF!</v>
      </c>
      <c r="G78" s="59" t="e">
        <f>'Contributions (ammend)'!G78-#REF!</f>
        <v>#REF!</v>
      </c>
      <c r="H78" s="59" t="e">
        <f>'Contributions (ammend)'!H78-#REF!</f>
        <v>#REF!</v>
      </c>
    </row>
    <row r="79" spans="1:8" ht="14.25">
      <c r="A79" s="59" t="s">
        <v>63</v>
      </c>
      <c r="B79" s="59" t="s">
        <v>35</v>
      </c>
      <c r="C79" s="59">
        <v>2004</v>
      </c>
      <c r="D79" s="59" t="e">
        <f>'Contributions (ammend)'!D79-#REF!</f>
        <v>#REF!</v>
      </c>
      <c r="E79" s="59" t="e">
        <f>'Contributions (ammend)'!E79-#REF!</f>
        <v>#REF!</v>
      </c>
      <c r="F79" s="59" t="e">
        <f>'Contributions (ammend)'!F79-#REF!</f>
        <v>#REF!</v>
      </c>
      <c r="G79" s="59" t="e">
        <f>'Contributions (ammend)'!G79-#REF!</f>
        <v>#REF!</v>
      </c>
      <c r="H79" s="59" t="e">
        <f>'Contributions (ammend)'!H79-#REF!</f>
        <v>#REF!</v>
      </c>
    </row>
    <row r="80" spans="1:8" ht="14.25">
      <c r="A80" s="68" t="s">
        <v>60</v>
      </c>
      <c r="B80" s="68" t="s">
        <v>35</v>
      </c>
      <c r="C80" s="68">
        <v>2003</v>
      </c>
      <c r="D80" s="68" t="e">
        <f>'Contributions (ammend)'!D80-#REF!</f>
        <v>#REF!</v>
      </c>
      <c r="E80" s="68" t="e">
        <f>'Contributions (ammend)'!E80-#REF!</f>
        <v>#REF!</v>
      </c>
      <c r="F80" s="68" t="e">
        <f>'Contributions (ammend)'!F80-#REF!</f>
        <v>#REF!</v>
      </c>
      <c r="G80" s="68" t="e">
        <f>'Contributions (ammend)'!G80-#REF!</f>
        <v>#REF!</v>
      </c>
      <c r="H80" s="68" t="e">
        <f>'Contributions (ammend)'!H80-#REF!</f>
        <v>#REF!</v>
      </c>
    </row>
    <row r="81" spans="1:8" ht="14.25">
      <c r="A81" s="59" t="s">
        <v>78</v>
      </c>
      <c r="B81" s="59" t="s">
        <v>35</v>
      </c>
      <c r="C81" s="59">
        <v>2005</v>
      </c>
      <c r="D81" s="59" t="e">
        <f>'Contributions (ammend)'!D81-#REF!</f>
        <v>#REF!</v>
      </c>
      <c r="E81" s="59" t="e">
        <f>'Contributions (ammend)'!E81-#REF!</f>
        <v>#REF!</v>
      </c>
      <c r="F81" s="59" t="e">
        <f>'Contributions (ammend)'!F81-#REF!</f>
        <v>#REF!</v>
      </c>
      <c r="G81" s="59" t="e">
        <f>'Contributions (ammend)'!G81-#REF!</f>
        <v>#REF!</v>
      </c>
      <c r="H81" s="59" t="e">
        <f>'Contributions (ammend)'!H81-#REF!</f>
        <v>#REF!</v>
      </c>
    </row>
    <row r="82" spans="1:8" ht="14.25">
      <c r="A82" s="59" t="s">
        <v>130</v>
      </c>
      <c r="B82" s="59" t="s">
        <v>10</v>
      </c>
      <c r="C82" s="59">
        <v>2003</v>
      </c>
      <c r="D82" s="59" t="e">
        <f>'Contributions (ammend)'!D82-#REF!</f>
        <v>#REF!</v>
      </c>
      <c r="E82" s="59" t="e">
        <f>'Contributions (ammend)'!E82-#REF!</f>
        <v>#REF!</v>
      </c>
      <c r="F82" s="59" t="e">
        <f>'Contributions (ammend)'!F82-#REF!</f>
        <v>#REF!</v>
      </c>
      <c r="G82" s="59" t="e">
        <f>'Contributions (ammend)'!G82-#REF!</f>
        <v>#REF!</v>
      </c>
      <c r="H82" s="59" t="e">
        <f>'Contributions (ammend)'!H82-#REF!</f>
        <v>#REF!</v>
      </c>
    </row>
    <row r="83" spans="1:8" ht="14.25">
      <c r="A83" s="59" t="s">
        <v>99</v>
      </c>
      <c r="B83" s="59" t="s">
        <v>35</v>
      </c>
      <c r="C83" s="59">
        <v>2005</v>
      </c>
      <c r="D83" s="59" t="e">
        <f>'Contributions (ammend)'!D83-#REF!</f>
        <v>#REF!</v>
      </c>
      <c r="E83" s="59" t="e">
        <f>'Contributions (ammend)'!E83-#REF!</f>
        <v>#REF!</v>
      </c>
      <c r="F83" s="59" t="e">
        <f>'Contributions (ammend)'!F83-#REF!</f>
        <v>#REF!</v>
      </c>
      <c r="G83" s="59" t="e">
        <f>'Contributions (ammend)'!G83-#REF!</f>
        <v>#REF!</v>
      </c>
      <c r="H83" s="59" t="e">
        <f>'Contributions (ammend)'!H83-#REF!</f>
        <v>#REF!</v>
      </c>
    </row>
    <row r="84" spans="1:8" ht="14.25">
      <c r="A84" s="59" t="s">
        <v>122</v>
      </c>
      <c r="B84" s="59" t="s">
        <v>11</v>
      </c>
      <c r="C84" s="59">
        <v>2000</v>
      </c>
      <c r="D84" s="59" t="e">
        <f>'Contributions (ammend)'!D84-#REF!</f>
        <v>#REF!</v>
      </c>
      <c r="E84" s="59" t="e">
        <f>'Contributions (ammend)'!E84-#REF!</f>
        <v>#REF!</v>
      </c>
      <c r="F84" s="59" t="e">
        <f>'Contributions (ammend)'!F84-#REF!</f>
        <v>#REF!</v>
      </c>
      <c r="G84" s="59" t="e">
        <f>'Contributions (ammend)'!G84-#REF!</f>
        <v>#REF!</v>
      </c>
      <c r="H84" s="59" t="e">
        <f>'Contributions (ammend)'!H84-#REF!</f>
        <v>#REF!</v>
      </c>
    </row>
    <row r="85" spans="1:8" ht="14.25">
      <c r="A85" s="59" t="s">
        <v>94</v>
      </c>
      <c r="B85" s="59" t="s">
        <v>35</v>
      </c>
      <c r="C85" s="59">
        <v>2005</v>
      </c>
      <c r="D85" s="59" t="e">
        <f>'Contributions (ammend)'!D85-#REF!</f>
        <v>#REF!</v>
      </c>
      <c r="E85" s="59" t="e">
        <f>'Contributions (ammend)'!E85-#REF!</f>
        <v>#REF!</v>
      </c>
      <c r="F85" s="59" t="e">
        <f>'Contributions (ammend)'!F85-#REF!</f>
        <v>#REF!</v>
      </c>
      <c r="G85" s="59" t="e">
        <f>'Contributions (ammend)'!G85-#REF!</f>
        <v>#REF!</v>
      </c>
      <c r="H85" s="59" t="e">
        <f>'Contributions (ammend)'!H85-#REF!</f>
        <v>#REF!</v>
      </c>
    </row>
    <row r="86" spans="1:8" ht="14.25">
      <c r="A86" s="59" t="s">
        <v>134</v>
      </c>
      <c r="B86" s="59" t="s">
        <v>11</v>
      </c>
      <c r="C86" s="59">
        <v>2005</v>
      </c>
      <c r="D86" s="59" t="e">
        <f>'Contributions (ammend)'!D86-#REF!</f>
        <v>#REF!</v>
      </c>
      <c r="E86" s="59" t="e">
        <f>'Contributions (ammend)'!E86-#REF!</f>
        <v>#REF!</v>
      </c>
      <c r="F86" s="59" t="e">
        <f>'Contributions (ammend)'!F86-#REF!</f>
        <v>#REF!</v>
      </c>
      <c r="G86" s="59" t="e">
        <f>'Contributions (ammend)'!G86-#REF!</f>
        <v>#REF!</v>
      </c>
      <c r="H86" s="59" t="e">
        <f>'Contributions (ammend)'!H86-#REF!</f>
        <v>#REF!</v>
      </c>
    </row>
    <row r="87" spans="1:8" ht="14.25">
      <c r="A87" s="59" t="s">
        <v>103</v>
      </c>
      <c r="B87" s="59" t="s">
        <v>11</v>
      </c>
      <c r="C87" s="59">
        <v>2005</v>
      </c>
      <c r="D87" s="59" t="e">
        <f>'Contributions (ammend)'!D87-#REF!</f>
        <v>#REF!</v>
      </c>
      <c r="E87" s="59" t="e">
        <f>'Contributions (ammend)'!E87-#REF!</f>
        <v>#REF!</v>
      </c>
      <c r="F87" s="59" t="e">
        <f>'Contributions (ammend)'!F87-#REF!</f>
        <v>#REF!</v>
      </c>
      <c r="G87" s="59" t="e">
        <f>'Contributions (ammend)'!G87-#REF!</f>
        <v>#REF!</v>
      </c>
      <c r="H87" s="59" t="e">
        <f>'Contributions (ammend)'!H87-#REF!</f>
        <v>#REF!</v>
      </c>
    </row>
    <row r="88" spans="1:8" ht="14.25">
      <c r="A88" s="59" t="s">
        <v>132</v>
      </c>
      <c r="B88" s="59" t="s">
        <v>10</v>
      </c>
      <c r="C88" s="59">
        <v>2003</v>
      </c>
      <c r="D88" s="59" t="e">
        <f>'Contributions (ammend)'!D88-#REF!</f>
        <v>#REF!</v>
      </c>
      <c r="E88" s="59" t="e">
        <f>'Contributions (ammend)'!E88-#REF!</f>
        <v>#REF!</v>
      </c>
      <c r="F88" s="59" t="e">
        <f>'Contributions (ammend)'!F88-#REF!</f>
        <v>#REF!</v>
      </c>
      <c r="G88" s="59" t="e">
        <f>'Contributions (ammend)'!G88-#REF!</f>
        <v>#REF!</v>
      </c>
      <c r="H88" s="59" t="e">
        <f>'Contributions (ammend)'!H88-#REF!</f>
        <v>#REF!</v>
      </c>
    </row>
    <row r="89" spans="1:8" ht="14.25">
      <c r="A89" s="59" t="s">
        <v>127</v>
      </c>
      <c r="B89" s="59" t="s">
        <v>10</v>
      </c>
      <c r="C89" s="59">
        <v>2003</v>
      </c>
      <c r="D89" s="59" t="e">
        <f>'Contributions (ammend)'!D89-#REF!</f>
        <v>#REF!</v>
      </c>
      <c r="E89" s="59" t="e">
        <f>'Contributions (ammend)'!E89-#REF!</f>
        <v>#REF!</v>
      </c>
      <c r="F89" s="59" t="e">
        <f>'Contributions (ammend)'!F89-#REF!</f>
        <v>#REF!</v>
      </c>
      <c r="G89" s="59" t="e">
        <f>'Contributions (ammend)'!G89-#REF!</f>
        <v>#REF!</v>
      </c>
      <c r="H89" s="59" t="e">
        <f>'Contributions (ammend)'!H89-#REF!</f>
        <v>#REF!</v>
      </c>
    </row>
    <row r="90" spans="1:8" ht="14.25">
      <c r="A90" s="59" t="s">
        <v>106</v>
      </c>
      <c r="B90" s="59" t="s">
        <v>11</v>
      </c>
      <c r="C90" s="59">
        <v>2006</v>
      </c>
      <c r="D90" s="59" t="e">
        <f>'Contributions (ammend)'!D90-#REF!</f>
        <v>#REF!</v>
      </c>
      <c r="E90" s="59" t="e">
        <f>'Contributions (ammend)'!E90-#REF!</f>
        <v>#REF!</v>
      </c>
      <c r="F90" s="59" t="e">
        <f>'Contributions (ammend)'!F90-#REF!</f>
        <v>#REF!</v>
      </c>
      <c r="G90" s="59" t="e">
        <f>'Contributions (ammend)'!G90-#REF!</f>
        <v>#REF!</v>
      </c>
      <c r="H90" s="59" t="e">
        <f>'Contributions (ammend)'!H90-#REF!</f>
        <v>#REF!</v>
      </c>
    </row>
    <row r="91" spans="1:8" ht="14.25">
      <c r="A91" s="68" t="s">
        <v>121</v>
      </c>
      <c r="B91" s="68" t="s">
        <v>10</v>
      </c>
      <c r="C91" s="68">
        <v>2003</v>
      </c>
      <c r="D91" s="68" t="e">
        <f>'Contributions (ammend)'!D91-#REF!</f>
        <v>#REF!</v>
      </c>
      <c r="E91" s="68" t="e">
        <f>'Contributions (ammend)'!E91-#REF!</f>
        <v>#REF!</v>
      </c>
      <c r="F91" s="68" t="e">
        <f>'Contributions (ammend)'!F91-#REF!</f>
        <v>#REF!</v>
      </c>
      <c r="G91" s="68" t="e">
        <f>'Contributions (ammend)'!G91-#REF!</f>
        <v>#REF!</v>
      </c>
      <c r="H91" s="68" t="e">
        <f>'Contributions (ammend)'!H91-#REF!</f>
        <v>#REF!</v>
      </c>
    </row>
    <row r="92" spans="1:8" ht="14.25">
      <c r="A92" s="59" t="s">
        <v>124</v>
      </c>
      <c r="B92" s="59" t="s">
        <v>10</v>
      </c>
      <c r="C92" s="59">
        <v>2003</v>
      </c>
      <c r="D92" s="59" t="e">
        <f>'Contributions (ammend)'!D92-#REF!</f>
        <v>#REF!</v>
      </c>
      <c r="E92" s="59" t="e">
        <f>'Contributions (ammend)'!E92-#REF!</f>
        <v>#REF!</v>
      </c>
      <c r="F92" s="59" t="e">
        <f>'Contributions (ammend)'!F92-#REF!</f>
        <v>#REF!</v>
      </c>
      <c r="G92" s="59" t="e">
        <f>'Contributions (ammend)'!G92-#REF!</f>
        <v>#REF!</v>
      </c>
      <c r="H92" s="59" t="e">
        <f>'Contributions (ammend)'!H92-#REF!</f>
        <v>#REF!</v>
      </c>
    </row>
    <row r="93" spans="1:8" ht="14.25">
      <c r="A93" s="68" t="s">
        <v>53</v>
      </c>
      <c r="B93" s="68" t="s">
        <v>11</v>
      </c>
      <c r="C93" s="68">
        <v>2000</v>
      </c>
      <c r="D93" s="68" t="e">
        <f>'Contributions (ammend)'!D93-#REF!</f>
        <v>#REF!</v>
      </c>
      <c r="E93" s="68" t="e">
        <f>'Contributions (ammend)'!E93-#REF!</f>
        <v>#REF!</v>
      </c>
      <c r="F93" s="68" t="e">
        <f>'Contributions (ammend)'!F93-#REF!</f>
        <v>#REF!</v>
      </c>
      <c r="G93" s="68" t="e">
        <f>'Contributions (ammend)'!G93-#REF!</f>
        <v>#REF!</v>
      </c>
      <c r="H93" s="68" t="e">
        <f>'Contributions (ammend)'!H93-#REF!</f>
        <v>#REF!</v>
      </c>
    </row>
    <row r="94" spans="1:8" ht="14.25">
      <c r="A94" s="59" t="s">
        <v>72</v>
      </c>
      <c r="B94" s="59" t="s">
        <v>35</v>
      </c>
      <c r="C94" s="59">
        <v>2007</v>
      </c>
      <c r="D94" s="59" t="e">
        <f>'Contributions (ammend)'!D94-#REF!</f>
        <v>#REF!</v>
      </c>
      <c r="E94" s="59" t="e">
        <f>'Contributions (ammend)'!E94-#REF!</f>
        <v>#REF!</v>
      </c>
      <c r="F94" s="59" t="e">
        <f>'Contributions (ammend)'!F94-#REF!</f>
        <v>#REF!</v>
      </c>
      <c r="G94" s="59" t="e">
        <f>'Contributions (ammend)'!G94-#REF!</f>
        <v>#REF!</v>
      </c>
      <c r="H94" s="59" t="e">
        <f>'Contributions (ammend)'!H94-#REF!</f>
        <v>#REF!</v>
      </c>
    </row>
    <row r="95" spans="1:8" ht="14.25">
      <c r="A95" s="59" t="s">
        <v>131</v>
      </c>
      <c r="B95" s="59" t="s">
        <v>11</v>
      </c>
      <c r="C95" s="59">
        <v>2006</v>
      </c>
      <c r="D95" s="59" t="e">
        <f>'Contributions (ammend)'!D95-#REF!</f>
        <v>#REF!</v>
      </c>
      <c r="E95" s="59" t="e">
        <f>'Contributions (ammend)'!E95-#REF!</f>
        <v>#REF!</v>
      </c>
      <c r="F95" s="59" t="e">
        <f>'Contributions (ammend)'!F95-#REF!</f>
        <v>#REF!</v>
      </c>
      <c r="G95" s="59" t="e">
        <f>'Contributions (ammend)'!G95-#REF!</f>
        <v>#REF!</v>
      </c>
      <c r="H95" s="59" t="e">
        <f>'Contributions (ammend)'!H95-#REF!</f>
        <v>#REF!</v>
      </c>
    </row>
    <row r="96" spans="1:8" ht="14.25">
      <c r="A96" s="59" t="s">
        <v>61</v>
      </c>
      <c r="B96" s="59" t="s">
        <v>11</v>
      </c>
      <c r="C96" s="59">
        <v>2005</v>
      </c>
      <c r="D96" s="59" t="e">
        <f>'Contributions (ammend)'!D96-#REF!</f>
        <v>#REF!</v>
      </c>
      <c r="E96" s="59" t="e">
        <f>'Contributions (ammend)'!E96-#REF!</f>
        <v>#REF!</v>
      </c>
      <c r="F96" s="59" t="e">
        <f>'Contributions (ammend)'!F96-#REF!</f>
        <v>#REF!</v>
      </c>
      <c r="G96" s="59" t="e">
        <f>'Contributions (ammend)'!G96-#REF!</f>
        <v>#REF!</v>
      </c>
      <c r="H96" s="59" t="e">
        <f>'Contributions (ammend)'!H96-#REF!</f>
        <v>#REF!</v>
      </c>
    </row>
    <row r="97" spans="1:8" ht="14.25">
      <c r="A97" s="59" t="s">
        <v>92</v>
      </c>
      <c r="B97" s="59" t="s">
        <v>35</v>
      </c>
      <c r="C97" s="59">
        <v>2008</v>
      </c>
      <c r="D97" s="59" t="e">
        <f>'Contributions (ammend)'!D97-#REF!</f>
        <v>#REF!</v>
      </c>
      <c r="E97" s="59" t="e">
        <f>'Contributions (ammend)'!E97-#REF!</f>
        <v>#REF!</v>
      </c>
      <c r="F97" s="59" t="e">
        <f>'Contributions (ammend)'!F97-#REF!</f>
        <v>#REF!</v>
      </c>
      <c r="G97" s="59" t="e">
        <f>'Contributions (ammend)'!G97-#REF!</f>
        <v>#REF!</v>
      </c>
      <c r="H97" s="59" t="e">
        <f>'Contributions (ammend)'!H97-#REF!</f>
        <v>#REF!</v>
      </c>
    </row>
    <row r="98" spans="1:8" ht="14.25">
      <c r="A98" s="59" t="s">
        <v>31</v>
      </c>
      <c r="B98" s="59" t="s">
        <v>11</v>
      </c>
      <c r="C98" s="59">
        <v>2005</v>
      </c>
      <c r="D98" s="59" t="e">
        <f>'Contributions (ammend)'!D98-#REF!</f>
        <v>#REF!</v>
      </c>
      <c r="E98" s="59" t="e">
        <f>'Contributions (ammend)'!E98-#REF!</f>
        <v>#REF!</v>
      </c>
      <c r="F98" s="59" t="e">
        <f>'Contributions (ammend)'!F98-#REF!</f>
        <v>#REF!</v>
      </c>
      <c r="G98" s="59" t="e">
        <f>'Contributions (ammend)'!G98-#REF!</f>
        <v>#REF!</v>
      </c>
      <c r="H98" s="59" t="e">
        <f>'Contributions (ammend)'!H98-#REF!</f>
        <v>#REF!</v>
      </c>
    </row>
    <row r="99" spans="1:8" ht="14.25">
      <c r="A99" s="59" t="s">
        <v>81</v>
      </c>
      <c r="B99" s="59" t="s">
        <v>11</v>
      </c>
      <c r="C99" s="59">
        <v>2006</v>
      </c>
      <c r="D99" s="59" t="e">
        <f>'Contributions (ammend)'!D99-#REF!</f>
        <v>#REF!</v>
      </c>
      <c r="E99" s="59" t="e">
        <f>'Contributions (ammend)'!E99-#REF!</f>
        <v>#REF!</v>
      </c>
      <c r="F99" s="59" t="e">
        <f>'Contributions (ammend)'!F99-#REF!</f>
        <v>#REF!</v>
      </c>
      <c r="G99" s="59" t="e">
        <f>'Contributions (ammend)'!G99-#REF!</f>
        <v>#REF!</v>
      </c>
      <c r="H99" s="59" t="e">
        <f>'Contributions (ammend)'!H99-#REF!</f>
        <v>#REF!</v>
      </c>
    </row>
    <row r="100" spans="1:8" ht="14.25">
      <c r="A100" s="59" t="s">
        <v>46</v>
      </c>
      <c r="B100" s="59" t="s">
        <v>11</v>
      </c>
      <c r="C100" s="59">
        <v>2006</v>
      </c>
      <c r="D100" s="59" t="e">
        <f>'Contributions (ammend)'!D100-#REF!</f>
        <v>#REF!</v>
      </c>
      <c r="E100" s="59" t="e">
        <f>'Contributions (ammend)'!E100-#REF!</f>
        <v>#REF!</v>
      </c>
      <c r="F100" s="59" t="e">
        <f>'Contributions (ammend)'!F100-#REF!</f>
        <v>#REF!</v>
      </c>
      <c r="G100" s="59" t="e">
        <f>'Contributions (ammend)'!G100-#REF!</f>
        <v>#REF!</v>
      </c>
      <c r="H100" s="59" t="e">
        <f>'Contributions (ammend)'!H100-#REF!</f>
        <v>#REF!</v>
      </c>
    </row>
    <row r="101" spans="1:8" ht="14.25">
      <c r="A101" s="59" t="s">
        <v>128</v>
      </c>
      <c r="B101" s="59" t="s">
        <v>10</v>
      </c>
      <c r="C101" s="59">
        <v>2003</v>
      </c>
      <c r="D101" s="59" t="e">
        <f>'Contributions (ammend)'!D101-#REF!</f>
        <v>#REF!</v>
      </c>
      <c r="E101" s="59" t="e">
        <f>'Contributions (ammend)'!E101-#REF!</f>
        <v>#REF!</v>
      </c>
      <c r="F101" s="59" t="e">
        <f>'Contributions (ammend)'!F101-#REF!</f>
        <v>#REF!</v>
      </c>
      <c r="G101" s="59" t="e">
        <f>'Contributions (ammend)'!G101-#REF!</f>
        <v>#REF!</v>
      </c>
      <c r="H101" s="59" t="e">
        <f>'Contributions (ammend)'!H101-#REF!</f>
        <v>#REF!</v>
      </c>
    </row>
    <row r="102" spans="1:8" ht="14.25">
      <c r="A102" s="68" t="s">
        <v>135</v>
      </c>
      <c r="B102" s="68" t="s">
        <v>35</v>
      </c>
      <c r="C102" s="68">
        <v>2003</v>
      </c>
      <c r="D102" s="68" t="e">
        <f>'Contributions (ammend)'!D102-#REF!</f>
        <v>#REF!</v>
      </c>
      <c r="E102" s="68" t="e">
        <f>'Contributions (ammend)'!E102-#REF!</f>
        <v>#REF!</v>
      </c>
      <c r="F102" s="68" t="e">
        <f>'Contributions (ammend)'!F102-#REF!</f>
        <v>#REF!</v>
      </c>
      <c r="G102" s="68" t="e">
        <f>'Contributions (ammend)'!G102-#REF!</f>
        <v>#REF!</v>
      </c>
      <c r="H102" s="68" t="e">
        <f>'Contributions (ammend)'!H102-#REF!</f>
        <v>#REF!</v>
      </c>
    </row>
    <row r="103" spans="1:8" ht="14.25">
      <c r="A103" s="59" t="s">
        <v>34</v>
      </c>
      <c r="B103" s="59" t="s">
        <v>35</v>
      </c>
      <c r="C103" s="59">
        <v>2007</v>
      </c>
      <c r="D103" s="59" t="e">
        <f>'Contributions (ammend)'!D103-#REF!</f>
        <v>#REF!</v>
      </c>
      <c r="E103" s="59" t="e">
        <f>'Contributions (ammend)'!E103-#REF!</f>
        <v>#REF!</v>
      </c>
      <c r="F103" s="59" t="e">
        <f>'Contributions (ammend)'!F103-#REF!</f>
        <v>#REF!</v>
      </c>
      <c r="G103" s="59" t="e">
        <f>'Contributions (ammend)'!G103-#REF!</f>
        <v>#REF!</v>
      </c>
      <c r="H103" s="59" t="e">
        <f>'Contributions (ammend)'!H103-#REF!</f>
        <v>#REF!</v>
      </c>
    </row>
    <row r="104" spans="1:8" ht="14.25">
      <c r="A104" s="59" t="s">
        <v>23</v>
      </c>
      <c r="B104" s="59" t="s">
        <v>10</v>
      </c>
      <c r="C104" s="59">
        <v>2003</v>
      </c>
      <c r="D104" s="59" t="e">
        <f>'Contributions (ammend)'!D104-#REF!</f>
        <v>#REF!</v>
      </c>
      <c r="E104" s="59" t="e">
        <f>'Contributions (ammend)'!E104-#REF!</f>
        <v>#REF!</v>
      </c>
      <c r="F104" s="59" t="e">
        <f>'Contributions (ammend)'!F104-#REF!</f>
        <v>#REF!</v>
      </c>
      <c r="G104" s="59" t="e">
        <f>'Contributions (ammend)'!G104-#REF!</f>
        <v>#REF!</v>
      </c>
      <c r="H104" s="59" t="e">
        <f>'Contributions (ammend)'!H104-#REF!</f>
        <v>#REF!</v>
      </c>
    </row>
    <row r="105" spans="1:8" ht="14.25">
      <c r="A105" s="59" t="s">
        <v>30</v>
      </c>
      <c r="B105" s="59" t="s">
        <v>10</v>
      </c>
      <c r="C105" s="59">
        <v>2003</v>
      </c>
      <c r="D105" s="59" t="e">
        <f>'Contributions (ammend)'!D105-#REF!</f>
        <v>#REF!</v>
      </c>
      <c r="E105" s="59" t="e">
        <f>'Contributions (ammend)'!E105-#REF!</f>
        <v>#REF!</v>
      </c>
      <c r="F105" s="59" t="e">
        <f>'Contributions (ammend)'!F105-#REF!</f>
        <v>#REF!</v>
      </c>
      <c r="G105" s="59" t="e">
        <f>'Contributions (ammend)'!G105-#REF!</f>
        <v>#REF!</v>
      </c>
      <c r="H105" s="59" t="e">
        <f>'Contributions (ammend)'!H105-#REF!</f>
        <v>#REF!</v>
      </c>
    </row>
    <row r="106" spans="1:8" ht="14.25">
      <c r="A106" s="59" t="s">
        <v>39</v>
      </c>
      <c r="B106" s="59" t="s">
        <v>11</v>
      </c>
      <c r="C106" s="59">
        <v>2006</v>
      </c>
      <c r="D106" s="59" t="e">
        <f>'Contributions (ammend)'!D106-#REF!</f>
        <v>#REF!</v>
      </c>
      <c r="E106" s="59" t="e">
        <f>'Contributions (ammend)'!E106-#REF!</f>
        <v>#REF!</v>
      </c>
      <c r="F106" s="59" t="e">
        <f>'Contributions (ammend)'!F106-#REF!</f>
        <v>#REF!</v>
      </c>
      <c r="G106" s="59" t="e">
        <f>'Contributions (ammend)'!G106-#REF!</f>
        <v>#REF!</v>
      </c>
      <c r="H106" s="59" t="e">
        <f>'Contributions (ammend)'!H106-#REF!</f>
        <v>#REF!</v>
      </c>
    </row>
    <row r="107" spans="1:8" ht="14.25">
      <c r="A107" s="68" t="s">
        <v>62</v>
      </c>
      <c r="B107" s="68" t="s">
        <v>35</v>
      </c>
      <c r="C107" s="68">
        <v>2002</v>
      </c>
      <c r="D107" s="68" t="e">
        <f>'Contributions (ammend)'!D107-#REF!</f>
        <v>#REF!</v>
      </c>
      <c r="E107" s="68" t="e">
        <f>'Contributions (ammend)'!E107-#REF!</f>
        <v>#REF!</v>
      </c>
      <c r="F107" s="68" t="e">
        <f>'Contributions (ammend)'!F107-#REF!</f>
        <v>#REF!</v>
      </c>
      <c r="G107" s="68" t="e">
        <f>'Contributions (ammend)'!G107-#REF!</f>
        <v>#REF!</v>
      </c>
      <c r="H107" s="68" t="e">
        <f>'Contributions (ammend)'!H107-#REF!</f>
        <v>#REF!</v>
      </c>
    </row>
    <row r="108" spans="1:8" ht="14.25">
      <c r="A108" s="59" t="s">
        <v>80</v>
      </c>
      <c r="B108" s="59" t="s">
        <v>11</v>
      </c>
      <c r="C108" s="59">
        <v>2006</v>
      </c>
      <c r="D108" s="59" t="e">
        <f>'Contributions (ammend)'!D108-#REF!</f>
        <v>#REF!</v>
      </c>
      <c r="E108" s="59" t="e">
        <f>'Contributions (ammend)'!E108-#REF!</f>
        <v>#REF!</v>
      </c>
      <c r="F108" s="59" t="e">
        <f>'Contributions (ammend)'!F108-#REF!</f>
        <v>#REF!</v>
      </c>
      <c r="G108" s="59" t="e">
        <f>'Contributions (ammend)'!G108-#REF!</f>
        <v>#REF!</v>
      </c>
      <c r="H108" s="59" t="e">
        <f>'Contributions (ammend)'!H108-#REF!</f>
        <v>#REF!</v>
      </c>
    </row>
    <row r="109" spans="1:8" ht="14.25">
      <c r="A109" s="59" t="s">
        <v>89</v>
      </c>
      <c r="B109" s="59" t="s">
        <v>35</v>
      </c>
      <c r="C109" s="59">
        <v>2007</v>
      </c>
      <c r="D109" s="59" t="e">
        <f>'Contributions (ammend)'!D109-#REF!</f>
        <v>#REF!</v>
      </c>
      <c r="E109" s="59" t="e">
        <f>'Contributions (ammend)'!E109-#REF!</f>
        <v>#REF!</v>
      </c>
      <c r="F109" s="59" t="e">
        <f>'Contributions (ammend)'!F109-#REF!</f>
        <v>#REF!</v>
      </c>
      <c r="G109" s="59" t="e">
        <f>'Contributions (ammend)'!G109-#REF!</f>
        <v>#REF!</v>
      </c>
      <c r="H109" s="59" t="e">
        <f>'Contributions (ammend)'!H109-#REF!</f>
        <v>#REF!</v>
      </c>
    </row>
    <row r="110" spans="1:8" ht="14.25">
      <c r="A110" s="59" t="s">
        <v>70</v>
      </c>
      <c r="B110" s="59" t="s">
        <v>35</v>
      </c>
      <c r="C110" s="59">
        <v>2006</v>
      </c>
      <c r="D110" s="59" t="e">
        <f>'Contributions (ammend)'!D110-#REF!</f>
        <v>#REF!</v>
      </c>
      <c r="E110" s="59" t="e">
        <f>'Contributions (ammend)'!E110-#REF!</f>
        <v>#REF!</v>
      </c>
      <c r="F110" s="59" t="e">
        <f>'Contributions (ammend)'!F110-#REF!</f>
        <v>#REF!</v>
      </c>
      <c r="G110" s="59" t="e">
        <f>'Contributions (ammend)'!G110-#REF!</f>
        <v>#REF!</v>
      </c>
      <c r="H110" s="59" t="e">
        <f>'Contributions (ammend)'!H110-#REF!</f>
        <v>#REF!</v>
      </c>
    </row>
  </sheetData>
  <sheetProtection/>
  <mergeCells count="6">
    <mergeCell ref="A5:A6"/>
    <mergeCell ref="B5:B6"/>
    <mergeCell ref="C5:C6"/>
    <mergeCell ref="D5:D6"/>
    <mergeCell ref="E5:E6"/>
    <mergeCell ref="F5:H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U127"/>
  <sheetViews>
    <sheetView tabSelected="1" zoomScalePageLayoutView="0" workbookViewId="0" topLeftCell="A1">
      <selection activeCell="A1" sqref="A1"/>
    </sheetView>
  </sheetViews>
  <sheetFormatPr defaultColWidth="9.140625" defaultRowHeight="15"/>
  <cols>
    <col min="1" max="1" width="27.57421875" style="5" customWidth="1"/>
    <col min="2" max="2" width="11.140625" style="5" bestFit="1" customWidth="1"/>
    <col min="3" max="3" width="7.57421875" style="5" customWidth="1"/>
    <col min="4" max="4" width="9.140625" style="7" customWidth="1"/>
    <col min="5" max="5" width="17.140625" style="5" customWidth="1"/>
    <col min="6" max="6" width="19.00390625" style="7" customWidth="1"/>
    <col min="7" max="7" width="15.421875" style="7" customWidth="1"/>
    <col min="8" max="8" width="18.00390625" style="7" bestFit="1" customWidth="1"/>
    <col min="9" max="9" width="11.28125" style="7" customWidth="1"/>
    <col min="10" max="10" width="10.28125" style="7" customWidth="1"/>
    <col min="11" max="11" width="10.421875" style="7" customWidth="1"/>
    <col min="12" max="12" width="1.7109375" style="7" customWidth="1"/>
    <col min="13" max="13" width="13.00390625" style="5" customWidth="1"/>
    <col min="14" max="14" width="14.140625" style="5" customWidth="1"/>
    <col min="15" max="15" width="11.00390625" style="5" customWidth="1"/>
    <col min="16" max="16" width="9.140625" style="5" customWidth="1"/>
    <col min="17" max="17" width="11.57421875" style="5" customWidth="1"/>
    <col min="18" max="18" width="14.57421875" style="6" customWidth="1"/>
    <col min="19" max="19" width="20.00390625" style="6" customWidth="1"/>
    <col min="20" max="20" width="13.8515625" style="5" customWidth="1"/>
    <col min="21" max="21" width="12.00390625" style="5" customWidth="1"/>
    <col min="22" max="16384" width="9.140625" style="5" customWidth="1"/>
  </cols>
  <sheetData>
    <row r="1" spans="1:12" ht="20.25">
      <c r="A1" s="33" t="s">
        <v>235</v>
      </c>
      <c r="B1" s="10"/>
      <c r="C1" s="10"/>
      <c r="D1" s="10"/>
      <c r="E1" s="10"/>
      <c r="F1" s="10"/>
      <c r="G1" s="10"/>
      <c r="H1" s="10"/>
      <c r="I1" s="10"/>
      <c r="J1" s="10"/>
      <c r="K1" s="10"/>
      <c r="L1" s="10"/>
    </row>
    <row r="2" spans="1:13" ht="34.5" customHeight="1">
      <c r="A2" s="182" t="s">
        <v>236</v>
      </c>
      <c r="B2" s="182"/>
      <c r="C2" s="182"/>
      <c r="D2" s="182"/>
      <c r="E2" s="182"/>
      <c r="F2" s="182"/>
      <c r="G2" s="182"/>
      <c r="H2" s="182"/>
      <c r="I2" s="182"/>
      <c r="J2" s="182"/>
      <c r="K2" s="182"/>
      <c r="L2" s="182"/>
      <c r="M2" s="182"/>
    </row>
    <row r="3" spans="1:14" ht="15">
      <c r="A3" s="182"/>
      <c r="B3" s="182"/>
      <c r="C3" s="182"/>
      <c r="D3" s="182"/>
      <c r="E3" s="182"/>
      <c r="F3" s="182"/>
      <c r="G3" s="182"/>
      <c r="H3" s="182"/>
      <c r="I3" s="182"/>
      <c r="J3" s="182"/>
      <c r="K3" s="182"/>
      <c r="L3" s="182"/>
      <c r="M3" s="182"/>
      <c r="N3" s="41"/>
    </row>
    <row r="4" spans="1:12" ht="20.25">
      <c r="A4" s="33" t="s">
        <v>238</v>
      </c>
      <c r="B4" s="34"/>
      <c r="C4" s="34"/>
      <c r="D4" s="34"/>
      <c r="E4" s="34"/>
      <c r="F4" s="34"/>
      <c r="G4" s="2"/>
      <c r="H4" s="2"/>
      <c r="I4" s="2"/>
      <c r="J4" s="2"/>
      <c r="K4" s="2"/>
      <c r="L4" s="2"/>
    </row>
    <row r="6" spans="1:21" s="30" customFormat="1" ht="58.5" customHeight="1">
      <c r="A6" s="184" t="s">
        <v>1</v>
      </c>
      <c r="B6" s="184" t="s">
        <v>2</v>
      </c>
      <c r="C6" s="184" t="s">
        <v>3</v>
      </c>
      <c r="D6" s="178" t="s">
        <v>5</v>
      </c>
      <c r="E6" s="179" t="s">
        <v>152</v>
      </c>
      <c r="F6" s="176" t="s">
        <v>153</v>
      </c>
      <c r="G6" s="177"/>
      <c r="H6" s="178" t="s">
        <v>226</v>
      </c>
      <c r="I6" s="176" t="s">
        <v>225</v>
      </c>
      <c r="J6" s="177"/>
      <c r="K6" s="177"/>
      <c r="L6" s="71"/>
      <c r="M6" s="183" t="s">
        <v>156</v>
      </c>
      <c r="N6" s="183"/>
      <c r="O6" s="174"/>
      <c r="P6" s="174"/>
      <c r="Q6" s="174"/>
      <c r="R6" s="188"/>
      <c r="S6" s="188"/>
      <c r="T6" s="188"/>
      <c r="U6" s="180"/>
    </row>
    <row r="7" spans="1:21" s="30" customFormat="1" ht="46.5" customHeight="1">
      <c r="A7" s="185"/>
      <c r="B7" s="185"/>
      <c r="C7" s="185"/>
      <c r="D7" s="175"/>
      <c r="E7" s="180"/>
      <c r="F7" s="175" t="s">
        <v>147</v>
      </c>
      <c r="G7" s="175" t="s">
        <v>154</v>
      </c>
      <c r="H7" s="175"/>
      <c r="I7" s="175" t="s">
        <v>7</v>
      </c>
      <c r="J7" s="175" t="s">
        <v>8</v>
      </c>
      <c r="K7" s="175" t="s">
        <v>9</v>
      </c>
      <c r="L7" s="69"/>
      <c r="M7" s="174" t="s">
        <v>150</v>
      </c>
      <c r="N7" s="174" t="s">
        <v>151</v>
      </c>
      <c r="O7" s="17"/>
      <c r="P7" s="174"/>
      <c r="Q7" s="174"/>
      <c r="R7" s="186"/>
      <c r="S7" s="186"/>
      <c r="T7" s="187"/>
      <c r="U7" s="180"/>
    </row>
    <row r="8" spans="1:21" s="30" customFormat="1" ht="27.75" customHeight="1">
      <c r="A8" s="185"/>
      <c r="B8" s="185"/>
      <c r="C8" s="185"/>
      <c r="D8" s="175"/>
      <c r="E8" s="180"/>
      <c r="F8" s="175"/>
      <c r="G8" s="181"/>
      <c r="H8" s="175"/>
      <c r="I8" s="175"/>
      <c r="J8" s="175"/>
      <c r="K8" s="175"/>
      <c r="L8" s="69"/>
      <c r="M8" s="174"/>
      <c r="N8" s="174"/>
      <c r="O8" s="9"/>
      <c r="P8" s="9"/>
      <c r="Q8" s="9"/>
      <c r="R8" s="186"/>
      <c r="S8" s="186"/>
      <c r="T8" s="187"/>
      <c r="U8" s="180"/>
    </row>
    <row r="9" spans="1:21" s="30" customFormat="1" ht="15" customHeight="1">
      <c r="A9" s="46"/>
      <c r="B9" s="46"/>
      <c r="C9" s="46"/>
      <c r="D9" s="15"/>
      <c r="E9" s="46"/>
      <c r="F9" s="25" t="s">
        <v>148</v>
      </c>
      <c r="G9" s="25" t="s">
        <v>148</v>
      </c>
      <c r="H9" s="25" t="s">
        <v>148</v>
      </c>
      <c r="I9" s="25" t="s">
        <v>148</v>
      </c>
      <c r="J9" s="25" t="s">
        <v>148</v>
      </c>
      <c r="K9" s="25" t="s">
        <v>148</v>
      </c>
      <c r="L9" s="25"/>
      <c r="M9" s="16" t="s">
        <v>148</v>
      </c>
      <c r="N9" s="16" t="s">
        <v>148</v>
      </c>
      <c r="O9" s="9"/>
      <c r="P9" s="9"/>
      <c r="Q9" s="9"/>
      <c r="R9" s="44"/>
      <c r="S9" s="44"/>
      <c r="T9" s="45"/>
      <c r="U9" s="43"/>
    </row>
    <row r="10" spans="1:21" ht="14.25">
      <c r="A10" s="1" t="s">
        <v>127</v>
      </c>
      <c r="B10" s="27" t="s">
        <v>10</v>
      </c>
      <c r="C10" s="27">
        <v>2003</v>
      </c>
      <c r="D10" s="47">
        <v>1</v>
      </c>
      <c r="E10" s="29">
        <v>0</v>
      </c>
      <c r="F10" s="52">
        <v>0</v>
      </c>
      <c r="G10" s="52">
        <v>0</v>
      </c>
      <c r="H10" s="52">
        <v>0.4</v>
      </c>
      <c r="I10" s="52">
        <v>0</v>
      </c>
      <c r="J10" s="52">
        <v>3.1</v>
      </c>
      <c r="K10" s="52">
        <v>0</v>
      </c>
      <c r="L10" s="52"/>
      <c r="M10" s="52">
        <v>0</v>
      </c>
      <c r="N10" s="52"/>
      <c r="O10" s="18"/>
      <c r="P10" s="18"/>
      <c r="Q10" s="18"/>
      <c r="R10" s="20"/>
      <c r="S10" s="20"/>
      <c r="T10" s="18"/>
      <c r="U10" s="18"/>
    </row>
    <row r="11" spans="1:21" ht="14.25">
      <c r="A11" s="1" t="s">
        <v>132</v>
      </c>
      <c r="B11" s="27" t="s">
        <v>10</v>
      </c>
      <c r="C11" s="27">
        <v>2003</v>
      </c>
      <c r="D11" s="47">
        <v>2</v>
      </c>
      <c r="E11" s="29">
        <v>0</v>
      </c>
      <c r="F11" s="52">
        <v>0</v>
      </c>
      <c r="G11" s="52">
        <v>0</v>
      </c>
      <c r="H11" s="52">
        <v>0</v>
      </c>
      <c r="I11" s="52">
        <v>0</v>
      </c>
      <c r="J11" s="52">
        <v>3.8</v>
      </c>
      <c r="K11" s="52">
        <v>0</v>
      </c>
      <c r="L11" s="52"/>
      <c r="M11" s="52">
        <v>0.26</v>
      </c>
      <c r="N11" s="52"/>
      <c r="O11" s="18"/>
      <c r="P11" s="18"/>
      <c r="Q11" s="18"/>
      <c r="R11" s="20"/>
      <c r="S11" s="20"/>
      <c r="T11" s="18"/>
      <c r="U11" s="18"/>
    </row>
    <row r="12" spans="1:21" ht="14.25">
      <c r="A12" s="1" t="s">
        <v>13</v>
      </c>
      <c r="B12" s="27" t="s">
        <v>11</v>
      </c>
      <c r="C12" s="27">
        <v>2005</v>
      </c>
      <c r="D12" s="47">
        <v>3</v>
      </c>
      <c r="E12" s="29">
        <v>0</v>
      </c>
      <c r="F12" s="52">
        <v>0</v>
      </c>
      <c r="G12" s="52">
        <v>35.1</v>
      </c>
      <c r="H12" s="52">
        <v>0.8</v>
      </c>
      <c r="I12" s="52">
        <v>2</v>
      </c>
      <c r="J12" s="52">
        <v>3.1</v>
      </c>
      <c r="K12" s="52">
        <v>0.1</v>
      </c>
      <c r="L12" s="52"/>
      <c r="M12" s="52">
        <v>0</v>
      </c>
      <c r="N12" s="52">
        <v>5.4</v>
      </c>
      <c r="O12" s="18"/>
      <c r="P12" s="18"/>
      <c r="Q12" s="18"/>
      <c r="R12" s="20"/>
      <c r="S12" s="20"/>
      <c r="T12" s="18"/>
      <c r="U12" s="18"/>
    </row>
    <row r="13" spans="1:21" ht="14.25">
      <c r="A13" s="1" t="s">
        <v>23</v>
      </c>
      <c r="B13" s="27" t="s">
        <v>10</v>
      </c>
      <c r="C13" s="27">
        <v>2003</v>
      </c>
      <c r="D13" s="47">
        <v>4</v>
      </c>
      <c r="E13" s="27">
        <v>0.002</v>
      </c>
      <c r="F13" s="52">
        <v>0.6</v>
      </c>
      <c r="G13" s="52">
        <v>35.3</v>
      </c>
      <c r="H13" s="52">
        <v>2</v>
      </c>
      <c r="I13" s="52">
        <v>0.6</v>
      </c>
      <c r="J13" s="52">
        <v>5.4</v>
      </c>
      <c r="K13" s="52">
        <v>0</v>
      </c>
      <c r="L13" s="52"/>
      <c r="M13" s="52"/>
      <c r="N13" s="52"/>
      <c r="O13" s="18"/>
      <c r="P13" s="18"/>
      <c r="Q13" s="18"/>
      <c r="R13" s="20"/>
      <c r="S13" s="20"/>
      <c r="T13" s="18"/>
      <c r="U13" s="18"/>
    </row>
    <row r="14" spans="1:21" ht="14.25">
      <c r="A14" s="1" t="s">
        <v>24</v>
      </c>
      <c r="B14" s="27" t="s">
        <v>11</v>
      </c>
      <c r="C14" s="27">
        <v>2006</v>
      </c>
      <c r="D14" s="47">
        <v>5</v>
      </c>
      <c r="E14" s="27">
        <v>0.002</v>
      </c>
      <c r="F14" s="52">
        <v>0.6</v>
      </c>
      <c r="G14" s="52">
        <v>36.9</v>
      </c>
      <c r="H14" s="52">
        <v>5</v>
      </c>
      <c r="I14" s="52">
        <v>1.3</v>
      </c>
      <c r="J14" s="52">
        <v>9.8</v>
      </c>
      <c r="K14" s="52">
        <v>1.1</v>
      </c>
      <c r="L14" s="52"/>
      <c r="M14" s="52">
        <v>0.17</v>
      </c>
      <c r="N14" s="52">
        <v>15.4</v>
      </c>
      <c r="O14" s="18"/>
      <c r="P14" s="18"/>
      <c r="Q14" s="18"/>
      <c r="R14" s="20"/>
      <c r="S14" s="20"/>
      <c r="T14" s="18"/>
      <c r="U14" s="18"/>
    </row>
    <row r="15" spans="1:21" ht="14.25">
      <c r="A15" s="1" t="s">
        <v>25</v>
      </c>
      <c r="B15" s="27" t="s">
        <v>11</v>
      </c>
      <c r="C15" s="27">
        <v>2006</v>
      </c>
      <c r="D15" s="47">
        <v>6</v>
      </c>
      <c r="E15" s="27">
        <v>0.003</v>
      </c>
      <c r="F15" s="52">
        <v>0.7</v>
      </c>
      <c r="G15" s="52">
        <v>38.2</v>
      </c>
      <c r="H15" s="52">
        <v>12.7</v>
      </c>
      <c r="I15" s="52">
        <v>14.6</v>
      </c>
      <c r="J15" s="52">
        <v>2.8</v>
      </c>
      <c r="K15" s="52">
        <v>0.8</v>
      </c>
      <c r="L15" s="52"/>
      <c r="M15" s="52"/>
      <c r="N15" s="52"/>
      <c r="O15" s="18"/>
      <c r="P15" s="18"/>
      <c r="Q15" s="18"/>
      <c r="R15" s="20"/>
      <c r="S15" s="20"/>
      <c r="T15" s="18"/>
      <c r="U15" s="18"/>
    </row>
    <row r="16" spans="1:21" ht="14.25">
      <c r="A16" s="1" t="s">
        <v>26</v>
      </c>
      <c r="B16" s="27" t="s">
        <v>11</v>
      </c>
      <c r="C16" s="27">
        <v>2005</v>
      </c>
      <c r="D16" s="47">
        <v>7</v>
      </c>
      <c r="E16" s="27">
        <v>0.003</v>
      </c>
      <c r="F16" s="52">
        <v>0.8</v>
      </c>
      <c r="G16" s="52">
        <v>35.2</v>
      </c>
      <c r="H16" s="52">
        <v>5.3</v>
      </c>
      <c r="I16" s="52">
        <v>2.4</v>
      </c>
      <c r="J16" s="52">
        <v>5.9</v>
      </c>
      <c r="K16" s="52">
        <v>4.6</v>
      </c>
      <c r="L16" s="52"/>
      <c r="M16" s="52">
        <v>14.73</v>
      </c>
      <c r="N16" s="52">
        <v>23.6</v>
      </c>
      <c r="O16" s="18"/>
      <c r="P16" s="18"/>
      <c r="Q16" s="18"/>
      <c r="R16" s="20"/>
      <c r="S16" s="20"/>
      <c r="T16" s="18"/>
      <c r="U16" s="18"/>
    </row>
    <row r="17" spans="1:21" ht="14.25">
      <c r="A17" s="1" t="s">
        <v>28</v>
      </c>
      <c r="B17" s="27" t="s">
        <v>11</v>
      </c>
      <c r="C17" s="27">
        <v>2006</v>
      </c>
      <c r="D17" s="47">
        <v>8</v>
      </c>
      <c r="E17" s="27">
        <v>0.003</v>
      </c>
      <c r="F17" s="52">
        <v>0.8</v>
      </c>
      <c r="G17" s="52">
        <v>37.2</v>
      </c>
      <c r="H17" s="52">
        <v>7</v>
      </c>
      <c r="I17" s="52">
        <v>11.1</v>
      </c>
      <c r="J17" s="52">
        <v>0.4</v>
      </c>
      <c r="K17" s="52">
        <v>0.8</v>
      </c>
      <c r="L17" s="52"/>
      <c r="M17" s="52">
        <v>0.04</v>
      </c>
      <c r="N17" s="52">
        <v>14</v>
      </c>
      <c r="O17" s="18"/>
      <c r="P17" s="18"/>
      <c r="Q17" s="18"/>
      <c r="R17" s="20"/>
      <c r="S17" s="20"/>
      <c r="T17" s="18"/>
      <c r="U17" s="18"/>
    </row>
    <row r="18" spans="1:21" ht="14.25">
      <c r="A18" s="1" t="s">
        <v>134</v>
      </c>
      <c r="B18" s="27" t="s">
        <v>11</v>
      </c>
      <c r="C18" s="27">
        <v>2005</v>
      </c>
      <c r="D18" s="47">
        <v>9</v>
      </c>
      <c r="E18" s="27">
        <v>0.003</v>
      </c>
      <c r="F18" s="52">
        <v>0.8</v>
      </c>
      <c r="G18" s="52">
        <v>40</v>
      </c>
      <c r="H18" s="52">
        <v>3.6</v>
      </c>
      <c r="I18" s="52">
        <v>5.2</v>
      </c>
      <c r="J18" s="52">
        <v>0.4</v>
      </c>
      <c r="K18" s="52">
        <v>0.8</v>
      </c>
      <c r="L18" s="52"/>
      <c r="M18" s="52">
        <v>0.14</v>
      </c>
      <c r="N18" s="52">
        <v>6.6</v>
      </c>
      <c r="O18" s="18"/>
      <c r="P18" s="18"/>
      <c r="Q18" s="18"/>
      <c r="R18" s="20"/>
      <c r="S18" s="20"/>
      <c r="T18" s="18"/>
      <c r="U18" s="18"/>
    </row>
    <row r="19" spans="1:21" ht="14.25">
      <c r="A19" s="1" t="s">
        <v>130</v>
      </c>
      <c r="B19" s="27" t="s">
        <v>10</v>
      </c>
      <c r="C19" s="27">
        <v>2003</v>
      </c>
      <c r="D19" s="47">
        <v>10</v>
      </c>
      <c r="E19" s="27">
        <v>0.005</v>
      </c>
      <c r="F19" s="52">
        <v>1.3</v>
      </c>
      <c r="G19" s="52">
        <v>38.9</v>
      </c>
      <c r="H19" s="52">
        <v>0.8</v>
      </c>
      <c r="I19" s="52">
        <v>1.6</v>
      </c>
      <c r="J19" s="52">
        <v>3.5</v>
      </c>
      <c r="K19" s="52">
        <v>0.4</v>
      </c>
      <c r="L19" s="52"/>
      <c r="M19" s="52">
        <v>0</v>
      </c>
      <c r="N19" s="52">
        <v>11.1</v>
      </c>
      <c r="O19" s="18"/>
      <c r="P19" s="18"/>
      <c r="Q19" s="18"/>
      <c r="R19" s="20"/>
      <c r="S19" s="20"/>
      <c r="T19" s="18"/>
      <c r="U19" s="18"/>
    </row>
    <row r="20" spans="1:21" ht="14.25">
      <c r="A20" s="1" t="s">
        <v>29</v>
      </c>
      <c r="B20" s="27" t="s">
        <v>35</v>
      </c>
      <c r="C20" s="27">
        <v>2009</v>
      </c>
      <c r="D20" s="47">
        <v>11</v>
      </c>
      <c r="E20" s="27">
        <v>0.005</v>
      </c>
      <c r="F20" s="52">
        <v>1.4</v>
      </c>
      <c r="G20" s="52">
        <v>37.7</v>
      </c>
      <c r="H20" s="52">
        <v>7.4</v>
      </c>
      <c r="I20" s="52">
        <v>6.3</v>
      </c>
      <c r="J20" s="52">
        <v>10.5</v>
      </c>
      <c r="K20" s="52">
        <v>0.9</v>
      </c>
      <c r="L20" s="52"/>
      <c r="M20" s="52">
        <v>0.62</v>
      </c>
      <c r="N20" s="52">
        <v>12.4</v>
      </c>
      <c r="O20" s="18"/>
      <c r="P20" s="18"/>
      <c r="Q20" s="18"/>
      <c r="R20" s="20"/>
      <c r="S20" s="20"/>
      <c r="T20" s="18"/>
      <c r="U20" s="18"/>
    </row>
    <row r="21" spans="1:21" ht="14.25">
      <c r="A21" s="1" t="s">
        <v>30</v>
      </c>
      <c r="B21" s="27" t="s">
        <v>10</v>
      </c>
      <c r="C21" s="27">
        <v>2003</v>
      </c>
      <c r="D21" s="47">
        <v>12</v>
      </c>
      <c r="E21" s="27">
        <v>0.006</v>
      </c>
      <c r="F21" s="52">
        <v>1.7</v>
      </c>
      <c r="G21" s="52">
        <v>34.7</v>
      </c>
      <c r="H21" s="52">
        <v>0.1</v>
      </c>
      <c r="I21" s="52">
        <v>1.7</v>
      </c>
      <c r="J21" s="52">
        <v>5.1</v>
      </c>
      <c r="K21" s="52">
        <v>0</v>
      </c>
      <c r="L21" s="52"/>
      <c r="M21" s="52">
        <v>0.03</v>
      </c>
      <c r="N21" s="52">
        <v>20.5</v>
      </c>
      <c r="O21" s="18"/>
      <c r="P21" s="18"/>
      <c r="Q21" s="18"/>
      <c r="R21" s="20"/>
      <c r="S21" s="20"/>
      <c r="T21" s="18"/>
      <c r="U21" s="18"/>
    </row>
    <row r="22" spans="1:21" ht="14.25">
      <c r="A22" s="1" t="s">
        <v>129</v>
      </c>
      <c r="B22" s="27" t="s">
        <v>10</v>
      </c>
      <c r="C22" s="27">
        <v>2003</v>
      </c>
      <c r="D22" s="47">
        <v>13</v>
      </c>
      <c r="E22" s="27">
        <v>0.006</v>
      </c>
      <c r="F22" s="52">
        <v>1.6</v>
      </c>
      <c r="G22" s="52">
        <v>37.9</v>
      </c>
      <c r="H22" s="52">
        <v>0</v>
      </c>
      <c r="I22" s="52">
        <v>0.1</v>
      </c>
      <c r="J22" s="52">
        <v>1.6</v>
      </c>
      <c r="K22" s="52">
        <v>0</v>
      </c>
      <c r="L22" s="52"/>
      <c r="M22" s="52">
        <v>0</v>
      </c>
      <c r="N22" s="52">
        <v>5.9</v>
      </c>
      <c r="O22" s="18"/>
      <c r="P22" s="18"/>
      <c r="Q22" s="18"/>
      <c r="R22" s="20"/>
      <c r="S22" s="20"/>
      <c r="T22" s="18"/>
      <c r="U22" s="18"/>
    </row>
    <row r="23" spans="1:21" ht="14.25">
      <c r="A23" s="1" t="s">
        <v>31</v>
      </c>
      <c r="B23" s="27" t="s">
        <v>11</v>
      </c>
      <c r="C23" s="27">
        <v>2005</v>
      </c>
      <c r="D23" s="47">
        <v>14</v>
      </c>
      <c r="E23" s="27">
        <v>0.006</v>
      </c>
      <c r="F23" s="52">
        <v>1.6</v>
      </c>
      <c r="G23" s="52">
        <v>38.5</v>
      </c>
      <c r="H23" s="52">
        <v>9.9</v>
      </c>
      <c r="I23" s="52">
        <v>12.6</v>
      </c>
      <c r="J23" s="52">
        <v>5.6</v>
      </c>
      <c r="K23" s="52">
        <v>1.5</v>
      </c>
      <c r="L23" s="52"/>
      <c r="M23" s="52">
        <v>10.84</v>
      </c>
      <c r="N23" s="52">
        <v>8.1</v>
      </c>
      <c r="O23" s="18"/>
      <c r="P23" s="18"/>
      <c r="Q23" s="18"/>
      <c r="R23" s="20"/>
      <c r="S23" s="20"/>
      <c r="T23" s="18"/>
      <c r="U23" s="18"/>
    </row>
    <row r="24" spans="1:21" ht="14.25">
      <c r="A24" s="1" t="s">
        <v>32</v>
      </c>
      <c r="B24" s="27" t="s">
        <v>11</v>
      </c>
      <c r="C24" s="27">
        <v>2005</v>
      </c>
      <c r="D24" s="47">
        <v>15</v>
      </c>
      <c r="E24" s="27">
        <v>0.006</v>
      </c>
      <c r="F24" s="52">
        <v>1.5</v>
      </c>
      <c r="G24" s="52">
        <v>41.6</v>
      </c>
      <c r="H24" s="52">
        <v>1.9</v>
      </c>
      <c r="I24" s="52">
        <v>4.2</v>
      </c>
      <c r="J24" s="52">
        <v>0.8</v>
      </c>
      <c r="K24" s="52">
        <v>0.7</v>
      </c>
      <c r="L24" s="52"/>
      <c r="M24" s="52">
        <v>0</v>
      </c>
      <c r="N24" s="52">
        <v>4.9</v>
      </c>
      <c r="O24" s="18"/>
      <c r="P24" s="18"/>
      <c r="Q24" s="18"/>
      <c r="R24" s="20"/>
      <c r="S24" s="20"/>
      <c r="T24" s="18"/>
      <c r="U24" s="18"/>
    </row>
    <row r="25" spans="1:21" ht="14.25">
      <c r="A25" s="1" t="s">
        <v>38</v>
      </c>
      <c r="B25" s="27" t="s">
        <v>35</v>
      </c>
      <c r="C25" s="27">
        <v>2005</v>
      </c>
      <c r="D25" s="47">
        <v>16</v>
      </c>
      <c r="E25" s="27">
        <v>0.007</v>
      </c>
      <c r="F25" s="52">
        <v>2</v>
      </c>
      <c r="G25" s="52">
        <v>37.3</v>
      </c>
      <c r="H25" s="52">
        <v>6.8</v>
      </c>
      <c r="I25" s="52">
        <v>5.1</v>
      </c>
      <c r="J25" s="52">
        <v>10.1</v>
      </c>
      <c r="K25" s="52">
        <v>4.4</v>
      </c>
      <c r="L25" s="52"/>
      <c r="M25" s="52">
        <v>1.86</v>
      </c>
      <c r="N25" s="52">
        <v>29</v>
      </c>
      <c r="O25" s="18"/>
      <c r="P25" s="18"/>
      <c r="Q25" s="18"/>
      <c r="R25" s="20"/>
      <c r="S25" s="20"/>
      <c r="T25" s="18"/>
      <c r="U25" s="18"/>
    </row>
    <row r="26" spans="1:21" ht="14.25">
      <c r="A26" s="1" t="s">
        <v>34</v>
      </c>
      <c r="B26" s="27" t="s">
        <v>35</v>
      </c>
      <c r="C26" s="27">
        <v>2007</v>
      </c>
      <c r="D26" s="47">
        <v>17</v>
      </c>
      <c r="E26" s="27">
        <v>0.008</v>
      </c>
      <c r="F26" s="52">
        <v>2.2</v>
      </c>
      <c r="G26" s="52">
        <v>35.7</v>
      </c>
      <c r="H26" s="52">
        <v>1.1</v>
      </c>
      <c r="I26" s="52">
        <v>6.2</v>
      </c>
      <c r="J26" s="52">
        <v>2.1</v>
      </c>
      <c r="K26" s="52">
        <v>0.2</v>
      </c>
      <c r="L26" s="52"/>
      <c r="M26" s="52">
        <v>0.1</v>
      </c>
      <c r="N26" s="52">
        <v>7.9</v>
      </c>
      <c r="O26" s="18"/>
      <c r="P26" s="18"/>
      <c r="Q26" s="18"/>
      <c r="R26" s="20"/>
      <c r="S26" s="20"/>
      <c r="T26" s="18"/>
      <c r="U26" s="18"/>
    </row>
    <row r="27" spans="1:21" ht="14.25">
      <c r="A27" s="1" t="s">
        <v>36</v>
      </c>
      <c r="B27" s="27" t="s">
        <v>11</v>
      </c>
      <c r="C27" s="27">
        <v>2005</v>
      </c>
      <c r="D27" s="47">
        <v>18</v>
      </c>
      <c r="E27" s="27">
        <v>0.008</v>
      </c>
      <c r="F27" s="52">
        <v>1.9</v>
      </c>
      <c r="G27" s="52">
        <v>40.9</v>
      </c>
      <c r="H27" s="52">
        <v>6.7</v>
      </c>
      <c r="I27" s="52">
        <v>5.9</v>
      </c>
      <c r="J27" s="52">
        <v>7.2</v>
      </c>
      <c r="K27" s="52">
        <v>0.9</v>
      </c>
      <c r="L27" s="52"/>
      <c r="M27" s="52">
        <v>0.29</v>
      </c>
      <c r="N27" s="52">
        <v>19</v>
      </c>
      <c r="O27" s="18"/>
      <c r="P27" s="18"/>
      <c r="Q27" s="18"/>
      <c r="R27" s="20"/>
      <c r="S27" s="20"/>
      <c r="T27" s="18"/>
      <c r="U27" s="18"/>
    </row>
    <row r="28" spans="1:21" ht="14.25">
      <c r="A28" s="1" t="s">
        <v>37</v>
      </c>
      <c r="B28" s="27" t="s">
        <v>35</v>
      </c>
      <c r="C28" s="27">
        <v>2005</v>
      </c>
      <c r="D28" s="47">
        <v>19</v>
      </c>
      <c r="E28" s="27">
        <v>0.008</v>
      </c>
      <c r="F28" s="52">
        <v>2.3</v>
      </c>
      <c r="G28" s="52">
        <v>36.5</v>
      </c>
      <c r="H28" s="52">
        <v>5.5</v>
      </c>
      <c r="I28" s="52">
        <v>9.5</v>
      </c>
      <c r="J28" s="52">
        <v>14.6</v>
      </c>
      <c r="K28" s="52">
        <v>0.8</v>
      </c>
      <c r="L28" s="52"/>
      <c r="M28" s="52">
        <v>1.28</v>
      </c>
      <c r="N28" s="52">
        <v>26.5</v>
      </c>
      <c r="O28" s="18"/>
      <c r="P28" s="18"/>
      <c r="Q28" s="18"/>
      <c r="R28" s="20"/>
      <c r="S28" s="20"/>
      <c r="T28" s="18"/>
      <c r="U28" s="18"/>
    </row>
    <row r="29" spans="1:21" ht="14.25">
      <c r="A29" s="1" t="s">
        <v>41</v>
      </c>
      <c r="B29" s="27" t="s">
        <v>35</v>
      </c>
      <c r="C29" s="27">
        <v>2009</v>
      </c>
      <c r="D29" s="47">
        <v>20</v>
      </c>
      <c r="E29" s="27">
        <v>0.008</v>
      </c>
      <c r="F29" s="52">
        <v>2.4</v>
      </c>
      <c r="G29" s="52">
        <v>34.4</v>
      </c>
      <c r="H29" s="52">
        <v>1.6</v>
      </c>
      <c r="I29" s="52">
        <v>16.6</v>
      </c>
      <c r="J29" s="52">
        <v>11.3</v>
      </c>
      <c r="K29" s="52">
        <v>0.1</v>
      </c>
      <c r="L29" s="52"/>
      <c r="M29" s="52">
        <v>0.38</v>
      </c>
      <c r="N29" s="52">
        <v>13.3</v>
      </c>
      <c r="O29" s="18"/>
      <c r="P29" s="18"/>
      <c r="Q29" s="18"/>
      <c r="R29" s="20"/>
      <c r="S29" s="20"/>
      <c r="T29" s="18"/>
      <c r="U29" s="18"/>
    </row>
    <row r="30" spans="1:21" ht="14.25">
      <c r="A30" s="1" t="s">
        <v>39</v>
      </c>
      <c r="B30" s="27" t="s">
        <v>11</v>
      </c>
      <c r="C30" s="27">
        <v>2006</v>
      </c>
      <c r="D30" s="47">
        <v>21</v>
      </c>
      <c r="E30" s="27">
        <v>0.008</v>
      </c>
      <c r="F30" s="52">
        <v>2.3</v>
      </c>
      <c r="G30" s="52">
        <v>36.2</v>
      </c>
      <c r="H30" s="52">
        <v>8.1</v>
      </c>
      <c r="I30" s="52">
        <v>4.4</v>
      </c>
      <c r="J30" s="52">
        <v>17.4</v>
      </c>
      <c r="K30" s="52">
        <v>2.3</v>
      </c>
      <c r="L30" s="52"/>
      <c r="M30" s="52">
        <v>46.28</v>
      </c>
      <c r="N30" s="52"/>
      <c r="O30" s="18"/>
      <c r="P30" s="18"/>
      <c r="Q30" s="18"/>
      <c r="R30" s="20"/>
      <c r="S30" s="20"/>
      <c r="T30" s="18"/>
      <c r="U30" s="18"/>
    </row>
    <row r="31" spans="1:21" ht="14.25">
      <c r="A31" s="1" t="s">
        <v>40</v>
      </c>
      <c r="B31" s="28" t="s">
        <v>10</v>
      </c>
      <c r="C31" s="28">
        <v>2003</v>
      </c>
      <c r="D31" s="48">
        <v>22</v>
      </c>
      <c r="E31" s="28">
        <v>0.009</v>
      </c>
      <c r="F31" s="53">
        <v>2.2</v>
      </c>
      <c r="G31" s="53">
        <v>41.6</v>
      </c>
      <c r="H31" s="53">
        <v>2.1</v>
      </c>
      <c r="I31" s="53">
        <v>2.3</v>
      </c>
      <c r="J31" s="53">
        <v>4.6</v>
      </c>
      <c r="K31" s="53">
        <v>3.9</v>
      </c>
      <c r="L31" s="53"/>
      <c r="M31" s="53">
        <v>5.14</v>
      </c>
      <c r="N31" s="53">
        <v>36</v>
      </c>
      <c r="O31" s="23"/>
      <c r="P31" s="23"/>
      <c r="Q31" s="23"/>
      <c r="R31" s="32"/>
      <c r="S31" s="32"/>
      <c r="T31" s="23"/>
      <c r="U31" s="23"/>
    </row>
    <row r="32" spans="1:21" ht="14.25">
      <c r="A32" s="1" t="s">
        <v>51</v>
      </c>
      <c r="B32" s="23" t="s">
        <v>183</v>
      </c>
      <c r="C32" s="23">
        <v>2006</v>
      </c>
      <c r="D32" s="49">
        <v>23</v>
      </c>
      <c r="E32" s="23">
        <v>0.01</v>
      </c>
      <c r="F32" s="54">
        <v>2.5</v>
      </c>
      <c r="G32" s="54">
        <v>38.2</v>
      </c>
      <c r="H32" s="54">
        <v>4.9</v>
      </c>
      <c r="I32" s="54">
        <v>10.7</v>
      </c>
      <c r="J32" s="54">
        <v>11.8</v>
      </c>
      <c r="K32" s="54">
        <v>0.6</v>
      </c>
      <c r="L32" s="54"/>
      <c r="M32" s="54">
        <v>3.8</v>
      </c>
      <c r="N32" s="54">
        <v>21.4</v>
      </c>
      <c r="O32" s="23"/>
      <c r="P32" s="23"/>
      <c r="Q32" s="23"/>
      <c r="R32" s="32"/>
      <c r="S32" s="32"/>
      <c r="T32" s="23"/>
      <c r="U32" s="23"/>
    </row>
    <row r="33" spans="1:21" ht="14.25">
      <c r="A33" s="1" t="s">
        <v>12</v>
      </c>
      <c r="B33" s="18" t="s">
        <v>10</v>
      </c>
      <c r="C33" s="18">
        <v>2003</v>
      </c>
      <c r="D33" s="50">
        <v>24</v>
      </c>
      <c r="E33" s="18">
        <v>0.01</v>
      </c>
      <c r="F33" s="55">
        <v>3.1</v>
      </c>
      <c r="G33" s="55">
        <v>33.4</v>
      </c>
      <c r="H33" s="55">
        <v>0</v>
      </c>
      <c r="I33" s="55">
        <v>0</v>
      </c>
      <c r="J33" s="55">
        <v>3.1</v>
      </c>
      <c r="K33" s="55">
        <v>0</v>
      </c>
      <c r="L33" s="55"/>
      <c r="M33" s="55">
        <v>0</v>
      </c>
      <c r="N33" s="55"/>
      <c r="O33" s="18"/>
      <c r="P33" s="18"/>
      <c r="Q33" s="18"/>
      <c r="R33" s="20"/>
      <c r="S33" s="20"/>
      <c r="T33" s="18"/>
      <c r="U33" s="18"/>
    </row>
    <row r="34" spans="1:21" ht="14.25">
      <c r="A34" s="1" t="s">
        <v>128</v>
      </c>
      <c r="B34" s="18" t="s">
        <v>10</v>
      </c>
      <c r="C34" s="18">
        <v>2003</v>
      </c>
      <c r="D34" s="50">
        <v>25</v>
      </c>
      <c r="E34" s="18">
        <v>0.01</v>
      </c>
      <c r="F34" s="55">
        <v>2.8</v>
      </c>
      <c r="G34" s="55">
        <v>37.1</v>
      </c>
      <c r="H34" s="55">
        <v>4.9</v>
      </c>
      <c r="I34" s="55">
        <v>1.1</v>
      </c>
      <c r="J34" s="55">
        <v>13.1</v>
      </c>
      <c r="K34" s="55">
        <v>6.9</v>
      </c>
      <c r="L34" s="55"/>
      <c r="M34" s="55">
        <v>2.55</v>
      </c>
      <c r="N34" s="55"/>
      <c r="O34" s="18"/>
      <c r="P34" s="18"/>
      <c r="Q34" s="18"/>
      <c r="R34" s="20"/>
      <c r="S34" s="20"/>
      <c r="T34" s="18"/>
      <c r="U34" s="18"/>
    </row>
    <row r="35" spans="1:21" ht="14.25">
      <c r="A35" s="1" t="s">
        <v>136</v>
      </c>
      <c r="B35" s="18" t="s">
        <v>42</v>
      </c>
      <c r="C35" s="18">
        <v>2005</v>
      </c>
      <c r="D35" s="50">
        <v>26</v>
      </c>
      <c r="E35" s="18">
        <v>0.011</v>
      </c>
      <c r="F35" s="55">
        <v>3</v>
      </c>
      <c r="G35" s="55">
        <v>37.7</v>
      </c>
      <c r="H35" s="55">
        <v>5.7</v>
      </c>
      <c r="I35" s="55">
        <v>15.4</v>
      </c>
      <c r="J35" s="55">
        <v>3.8</v>
      </c>
      <c r="K35" s="55">
        <v>4.7</v>
      </c>
      <c r="L35" s="55"/>
      <c r="M35" s="55">
        <v>0.87</v>
      </c>
      <c r="N35" s="55"/>
      <c r="O35" s="18"/>
      <c r="P35" s="18"/>
      <c r="Q35" s="18"/>
      <c r="R35" s="20"/>
      <c r="S35" s="20"/>
      <c r="T35" s="18"/>
      <c r="U35" s="18"/>
    </row>
    <row r="36" spans="1:21" ht="14.25">
      <c r="A36" s="12" t="s">
        <v>43</v>
      </c>
      <c r="B36" s="18" t="s">
        <v>44</v>
      </c>
      <c r="C36" s="18">
        <v>2006</v>
      </c>
      <c r="D36" s="50">
        <v>27</v>
      </c>
      <c r="E36" s="18">
        <v>0.015</v>
      </c>
      <c r="F36" s="55">
        <v>4</v>
      </c>
      <c r="G36" s="55">
        <v>38.9</v>
      </c>
      <c r="H36" s="55">
        <v>5.8</v>
      </c>
      <c r="I36" s="55">
        <v>10.1</v>
      </c>
      <c r="J36" s="55">
        <v>9.2</v>
      </c>
      <c r="K36" s="55">
        <v>6.7</v>
      </c>
      <c r="L36" s="55"/>
      <c r="M36" s="55">
        <v>3.44</v>
      </c>
      <c r="N36" s="55">
        <v>47.4</v>
      </c>
      <c r="O36" s="18"/>
      <c r="P36" s="18"/>
      <c r="Q36" s="18"/>
      <c r="R36" s="20"/>
      <c r="S36" s="20"/>
      <c r="T36" s="18"/>
      <c r="U36" s="18"/>
    </row>
    <row r="37" spans="1:21" ht="14.25">
      <c r="A37" s="12" t="s">
        <v>27</v>
      </c>
      <c r="B37" s="18" t="s">
        <v>10</v>
      </c>
      <c r="C37" s="18">
        <v>2003</v>
      </c>
      <c r="D37" s="50">
        <v>28</v>
      </c>
      <c r="E37" s="18">
        <v>0.016</v>
      </c>
      <c r="F37" s="55">
        <v>4.6</v>
      </c>
      <c r="G37" s="55">
        <v>34.3</v>
      </c>
      <c r="H37" s="55">
        <v>0</v>
      </c>
      <c r="I37" s="55">
        <v>0.1</v>
      </c>
      <c r="J37" s="55">
        <v>4.5</v>
      </c>
      <c r="K37" s="55">
        <v>0</v>
      </c>
      <c r="L37" s="55"/>
      <c r="M37" s="55">
        <v>0</v>
      </c>
      <c r="N37" s="55">
        <v>17.3</v>
      </c>
      <c r="O37" s="18"/>
      <c r="P37" s="18"/>
      <c r="Q37" s="18"/>
      <c r="R37" s="20"/>
      <c r="S37" s="20"/>
      <c r="T37" s="18"/>
      <c r="U37" s="18"/>
    </row>
    <row r="38" spans="1:21" ht="14.25">
      <c r="A38" s="12" t="s">
        <v>33</v>
      </c>
      <c r="B38" s="18" t="s">
        <v>10</v>
      </c>
      <c r="C38" s="18">
        <v>2003</v>
      </c>
      <c r="D38" s="50">
        <v>29</v>
      </c>
      <c r="E38" s="18">
        <v>0.016</v>
      </c>
      <c r="F38" s="55">
        <v>4.4</v>
      </c>
      <c r="G38" s="55">
        <v>36.3</v>
      </c>
      <c r="H38" s="55">
        <v>0.1</v>
      </c>
      <c r="I38" s="55">
        <v>2.3</v>
      </c>
      <c r="J38" s="55">
        <v>2.4</v>
      </c>
      <c r="K38" s="55">
        <v>0.2</v>
      </c>
      <c r="L38" s="55"/>
      <c r="M38" s="55">
        <v>0</v>
      </c>
      <c r="N38" s="55">
        <v>11.1</v>
      </c>
      <c r="O38" s="18"/>
      <c r="P38" s="18"/>
      <c r="Q38" s="18"/>
      <c r="R38" s="20"/>
      <c r="S38" s="20"/>
      <c r="T38" s="18"/>
      <c r="U38" s="18"/>
    </row>
    <row r="39" spans="1:21" ht="14.25">
      <c r="A39" s="1" t="s">
        <v>164</v>
      </c>
      <c r="B39" s="18" t="s">
        <v>35</v>
      </c>
      <c r="C39" s="18">
        <v>2009</v>
      </c>
      <c r="D39" s="50">
        <v>30</v>
      </c>
      <c r="E39" s="18">
        <v>0.017</v>
      </c>
      <c r="F39" s="55">
        <v>4.8</v>
      </c>
      <c r="G39" s="55">
        <v>35.6</v>
      </c>
      <c r="H39" s="55">
        <v>4.7</v>
      </c>
      <c r="I39" s="55">
        <v>4.3</v>
      </c>
      <c r="J39" s="55">
        <v>29.8</v>
      </c>
      <c r="K39" s="55">
        <v>0.3</v>
      </c>
      <c r="L39" s="55"/>
      <c r="M39" s="55">
        <v>1.48</v>
      </c>
      <c r="N39" s="55"/>
      <c r="O39" s="18"/>
      <c r="P39" s="18"/>
      <c r="Q39" s="18"/>
      <c r="R39" s="20"/>
      <c r="S39" s="20"/>
      <c r="T39" s="18"/>
      <c r="U39" s="18"/>
    </row>
    <row r="40" spans="1:21" ht="14.25">
      <c r="A40" s="1" t="s">
        <v>54</v>
      </c>
      <c r="B40" s="18" t="s">
        <v>35</v>
      </c>
      <c r="C40" s="18">
        <v>2007</v>
      </c>
      <c r="D40" s="50">
        <v>31</v>
      </c>
      <c r="E40" s="18">
        <v>0.018</v>
      </c>
      <c r="F40" s="55">
        <v>4.5</v>
      </c>
      <c r="G40" s="55">
        <v>39.9</v>
      </c>
      <c r="H40" s="55">
        <v>8.7</v>
      </c>
      <c r="I40" s="55">
        <v>12</v>
      </c>
      <c r="J40" s="55">
        <v>10.4</v>
      </c>
      <c r="K40" s="55">
        <v>6</v>
      </c>
      <c r="L40" s="55"/>
      <c r="M40" s="55">
        <v>4.29</v>
      </c>
      <c r="N40" s="55">
        <v>50.5</v>
      </c>
      <c r="O40" s="18"/>
      <c r="P40" s="18"/>
      <c r="Q40" s="18"/>
      <c r="R40" s="20"/>
      <c r="S40" s="20"/>
      <c r="T40" s="18"/>
      <c r="U40" s="18"/>
    </row>
    <row r="41" spans="1:21" ht="14.25">
      <c r="A41" s="12" t="s">
        <v>45</v>
      </c>
      <c r="B41" s="18" t="s">
        <v>11</v>
      </c>
      <c r="C41" s="18">
        <v>2006</v>
      </c>
      <c r="D41" s="50">
        <v>32</v>
      </c>
      <c r="E41" s="18">
        <v>0.019</v>
      </c>
      <c r="F41" s="55">
        <v>4.9</v>
      </c>
      <c r="G41" s="55">
        <v>38.8</v>
      </c>
      <c r="H41" s="55">
        <v>9.2</v>
      </c>
      <c r="I41" s="55">
        <v>18.7</v>
      </c>
      <c r="J41" s="55">
        <v>2.1</v>
      </c>
      <c r="K41" s="55">
        <v>8.299999</v>
      </c>
      <c r="L41" s="55"/>
      <c r="M41" s="55">
        <v>1.9</v>
      </c>
      <c r="N41" s="55">
        <v>43.1</v>
      </c>
      <c r="O41" s="18"/>
      <c r="P41" s="18"/>
      <c r="Q41" s="18"/>
      <c r="R41" s="20"/>
      <c r="S41" s="20"/>
      <c r="T41" s="18"/>
      <c r="U41" s="18"/>
    </row>
    <row r="42" spans="1:21" ht="14.25">
      <c r="A42" s="1" t="s">
        <v>46</v>
      </c>
      <c r="B42" s="18" t="s">
        <v>11</v>
      </c>
      <c r="C42" s="18">
        <v>2006</v>
      </c>
      <c r="D42" s="50">
        <v>33</v>
      </c>
      <c r="E42" s="18">
        <v>0.02</v>
      </c>
      <c r="F42" s="55">
        <v>5.6</v>
      </c>
      <c r="G42" s="55">
        <v>35.1</v>
      </c>
      <c r="H42" s="55">
        <v>0.4</v>
      </c>
      <c r="I42" s="55">
        <v>1.5</v>
      </c>
      <c r="J42" s="55">
        <v>5.6</v>
      </c>
      <c r="K42" s="55">
        <v>0.8</v>
      </c>
      <c r="L42" s="55"/>
      <c r="M42" s="55">
        <v>4.16</v>
      </c>
      <c r="N42" s="55"/>
      <c r="O42" s="18"/>
      <c r="P42" s="18"/>
      <c r="Q42" s="18"/>
      <c r="R42" s="20"/>
      <c r="S42" s="20"/>
      <c r="T42" s="18"/>
      <c r="U42" s="18"/>
    </row>
    <row r="43" spans="1:21" ht="14.25">
      <c r="A43" s="1" t="s">
        <v>124</v>
      </c>
      <c r="B43" s="18" t="s">
        <v>10</v>
      </c>
      <c r="C43" s="18">
        <v>2003</v>
      </c>
      <c r="D43" s="50">
        <v>34</v>
      </c>
      <c r="E43" s="18">
        <v>0.021</v>
      </c>
      <c r="F43" s="55">
        <v>5.3</v>
      </c>
      <c r="G43" s="55">
        <v>38.7</v>
      </c>
      <c r="H43" s="55">
        <v>14.4</v>
      </c>
      <c r="I43" s="55">
        <v>0.5</v>
      </c>
      <c r="J43" s="55">
        <v>9.8</v>
      </c>
      <c r="K43" s="55">
        <v>26.4</v>
      </c>
      <c r="L43" s="55"/>
      <c r="M43" s="55">
        <v>7.04</v>
      </c>
      <c r="N43" s="55">
        <v>15.2</v>
      </c>
      <c r="O43" s="18"/>
      <c r="P43" s="18"/>
      <c r="Q43" s="18"/>
      <c r="R43" s="20"/>
      <c r="S43" s="20"/>
      <c r="T43" s="18"/>
      <c r="U43" s="18"/>
    </row>
    <row r="44" spans="1:21" ht="14.25">
      <c r="A44" s="1" t="s">
        <v>52</v>
      </c>
      <c r="B44" s="18" t="s">
        <v>35</v>
      </c>
      <c r="C44" s="18">
        <v>2010</v>
      </c>
      <c r="D44" s="50">
        <v>35</v>
      </c>
      <c r="E44" s="18">
        <v>0.021</v>
      </c>
      <c r="F44" s="55">
        <v>5.1</v>
      </c>
      <c r="G44" s="55">
        <v>40.7</v>
      </c>
      <c r="H44" s="55">
        <v>8.299999</v>
      </c>
      <c r="I44" s="55">
        <v>9.2</v>
      </c>
      <c r="J44" s="55">
        <v>14.3</v>
      </c>
      <c r="K44" s="55">
        <v>5.8</v>
      </c>
      <c r="L44" s="55"/>
      <c r="M44" s="55">
        <v>16.01</v>
      </c>
      <c r="N44" s="55">
        <v>45.5</v>
      </c>
      <c r="O44" s="18"/>
      <c r="P44" s="18"/>
      <c r="Q44" s="18"/>
      <c r="R44" s="20"/>
      <c r="S44" s="20"/>
      <c r="T44" s="18"/>
      <c r="U44" s="18"/>
    </row>
    <row r="45" spans="1:21" ht="14.25">
      <c r="A45" s="1" t="s">
        <v>47</v>
      </c>
      <c r="B45" s="18" t="s">
        <v>35</v>
      </c>
      <c r="C45" s="18">
        <v>2006</v>
      </c>
      <c r="D45" s="50">
        <v>36</v>
      </c>
      <c r="E45" s="18">
        <v>0.021</v>
      </c>
      <c r="F45" s="55">
        <v>5.4</v>
      </c>
      <c r="G45" s="55">
        <v>38.6</v>
      </c>
      <c r="H45" s="55">
        <v>12.4</v>
      </c>
      <c r="I45" s="55">
        <v>10.2</v>
      </c>
      <c r="J45" s="55">
        <v>20.3</v>
      </c>
      <c r="K45" s="55">
        <v>4.2</v>
      </c>
      <c r="L45" s="55"/>
      <c r="M45" s="55">
        <v>1.04</v>
      </c>
      <c r="N45" s="55">
        <v>15.8</v>
      </c>
      <c r="O45" s="18"/>
      <c r="P45" s="18"/>
      <c r="Q45" s="18"/>
      <c r="R45" s="20"/>
      <c r="S45" s="20"/>
      <c r="T45" s="18"/>
      <c r="U45" s="18"/>
    </row>
    <row r="46" spans="1:21" ht="14.25">
      <c r="A46" s="1" t="s">
        <v>131</v>
      </c>
      <c r="B46" s="18" t="s">
        <v>11</v>
      </c>
      <c r="C46" s="18">
        <v>2006</v>
      </c>
      <c r="D46" s="50">
        <v>37</v>
      </c>
      <c r="E46" s="18">
        <v>0.021</v>
      </c>
      <c r="F46" s="55">
        <v>5.5</v>
      </c>
      <c r="G46" s="55">
        <v>37.5</v>
      </c>
      <c r="H46" s="55">
        <v>7.1</v>
      </c>
      <c r="I46" s="55">
        <v>20.4</v>
      </c>
      <c r="J46" s="55">
        <v>13.6</v>
      </c>
      <c r="K46" s="55">
        <v>1.3</v>
      </c>
      <c r="L46" s="55"/>
      <c r="M46" s="55">
        <v>1.71</v>
      </c>
      <c r="N46" s="55"/>
      <c r="O46" s="18"/>
      <c r="P46" s="18"/>
      <c r="Q46" s="18"/>
      <c r="R46" s="20"/>
      <c r="S46" s="20"/>
      <c r="T46" s="18"/>
      <c r="U46" s="18"/>
    </row>
    <row r="47" spans="1:21" ht="14.25">
      <c r="A47" s="1" t="s">
        <v>121</v>
      </c>
      <c r="B47" s="18" t="s">
        <v>10</v>
      </c>
      <c r="C47" s="18">
        <v>2003</v>
      </c>
      <c r="D47" s="50">
        <v>38</v>
      </c>
      <c r="E47" s="18">
        <v>0.022</v>
      </c>
      <c r="F47" s="55">
        <v>5.2</v>
      </c>
      <c r="G47" s="55">
        <v>42</v>
      </c>
      <c r="H47" s="55">
        <v>8.900001</v>
      </c>
      <c r="I47" s="55">
        <v>3.2</v>
      </c>
      <c r="J47" s="55">
        <v>8.1</v>
      </c>
      <c r="K47" s="55">
        <v>10.8</v>
      </c>
      <c r="L47" s="55"/>
      <c r="M47" s="55">
        <v>17.35</v>
      </c>
      <c r="N47" s="55">
        <v>23</v>
      </c>
      <c r="O47" s="18"/>
      <c r="P47" s="18"/>
      <c r="Q47" s="18"/>
      <c r="R47" s="20"/>
      <c r="S47" s="20"/>
      <c r="T47" s="18"/>
      <c r="U47" s="18"/>
    </row>
    <row r="48" spans="1:21" ht="14.25">
      <c r="A48" s="1" t="s">
        <v>48</v>
      </c>
      <c r="B48" s="18" t="s">
        <v>11</v>
      </c>
      <c r="C48" s="18">
        <v>2006</v>
      </c>
      <c r="D48" s="50">
        <v>39</v>
      </c>
      <c r="E48" s="18">
        <v>0.024</v>
      </c>
      <c r="F48" s="55">
        <v>5.6</v>
      </c>
      <c r="G48" s="55">
        <v>42.6</v>
      </c>
      <c r="H48" s="55">
        <v>7.6</v>
      </c>
      <c r="I48" s="55">
        <v>8.5</v>
      </c>
      <c r="J48" s="55">
        <v>13.3</v>
      </c>
      <c r="K48" s="55">
        <v>7</v>
      </c>
      <c r="L48" s="55"/>
      <c r="M48" s="55">
        <v>12.12</v>
      </c>
      <c r="N48" s="55">
        <v>33.5</v>
      </c>
      <c r="O48" s="18"/>
      <c r="P48" s="18"/>
      <c r="Q48" s="18"/>
      <c r="R48" s="20"/>
      <c r="S48" s="20"/>
      <c r="T48" s="18"/>
      <c r="U48" s="18"/>
    </row>
    <row r="49" spans="1:21" ht="14.25">
      <c r="A49" s="1" t="s">
        <v>49</v>
      </c>
      <c r="B49" s="18" t="s">
        <v>35</v>
      </c>
      <c r="C49" s="18">
        <v>2008</v>
      </c>
      <c r="D49" s="50">
        <v>40</v>
      </c>
      <c r="E49" s="18">
        <v>0.026</v>
      </c>
      <c r="F49" s="55">
        <v>6.4</v>
      </c>
      <c r="G49" s="55">
        <v>40.4</v>
      </c>
      <c r="H49" s="55">
        <v>7.2</v>
      </c>
      <c r="I49" s="55">
        <v>18</v>
      </c>
      <c r="J49" s="55">
        <v>16.9</v>
      </c>
      <c r="K49" s="55">
        <v>0.9</v>
      </c>
      <c r="L49" s="55"/>
      <c r="M49" s="55">
        <v>1.99</v>
      </c>
      <c r="N49" s="55">
        <v>22</v>
      </c>
      <c r="O49" s="18"/>
      <c r="P49" s="18"/>
      <c r="Q49" s="18"/>
      <c r="R49" s="20"/>
      <c r="S49" s="20"/>
      <c r="T49" s="18"/>
      <c r="U49" s="18"/>
    </row>
    <row r="50" spans="1:21" ht="14.25">
      <c r="A50" s="1" t="s">
        <v>50</v>
      </c>
      <c r="B50" s="18" t="s">
        <v>10</v>
      </c>
      <c r="C50" s="18">
        <v>2003</v>
      </c>
      <c r="D50" s="50">
        <v>41</v>
      </c>
      <c r="E50" s="18">
        <v>0.026</v>
      </c>
      <c r="F50" s="55">
        <v>7.2</v>
      </c>
      <c r="G50" s="55">
        <v>36.5</v>
      </c>
      <c r="H50" s="55">
        <v>1.3</v>
      </c>
      <c r="I50" s="55">
        <v>7.3</v>
      </c>
      <c r="J50" s="55">
        <v>5.1</v>
      </c>
      <c r="K50" s="55">
        <v>0.1</v>
      </c>
      <c r="L50" s="55"/>
      <c r="M50" s="55">
        <v>0</v>
      </c>
      <c r="N50" s="55">
        <v>8.9</v>
      </c>
      <c r="O50" s="18"/>
      <c r="P50" s="18"/>
      <c r="Q50" s="18"/>
      <c r="R50" s="20"/>
      <c r="S50" s="20"/>
      <c r="T50" s="18"/>
      <c r="U50" s="18"/>
    </row>
    <row r="51" spans="1:21" ht="14.25">
      <c r="A51" s="1" t="s">
        <v>135</v>
      </c>
      <c r="B51" s="18" t="s">
        <v>35</v>
      </c>
      <c r="C51" s="18">
        <v>2003</v>
      </c>
      <c r="D51" s="50">
        <v>42</v>
      </c>
      <c r="E51" s="18">
        <v>0.028</v>
      </c>
      <c r="F51" s="55">
        <v>6.6</v>
      </c>
      <c r="G51" s="55">
        <v>42</v>
      </c>
      <c r="H51" s="55">
        <v>7.3</v>
      </c>
      <c r="I51" s="55">
        <v>15.4</v>
      </c>
      <c r="J51" s="55">
        <v>16</v>
      </c>
      <c r="K51" s="55">
        <v>2</v>
      </c>
      <c r="L51" s="55"/>
      <c r="M51" s="55">
        <v>2.72</v>
      </c>
      <c r="N51" s="55">
        <v>18.1</v>
      </c>
      <c r="O51" s="18"/>
      <c r="P51" s="18"/>
      <c r="Q51" s="18"/>
      <c r="R51" s="20"/>
      <c r="S51" s="20"/>
      <c r="T51" s="18"/>
      <c r="U51" s="18"/>
    </row>
    <row r="52" spans="1:21" ht="14.25">
      <c r="A52" s="1" t="s">
        <v>53</v>
      </c>
      <c r="B52" s="18" t="s">
        <v>11</v>
      </c>
      <c r="C52" s="18">
        <v>2006</v>
      </c>
      <c r="D52" s="50">
        <v>43</v>
      </c>
      <c r="E52" s="18">
        <v>0.039</v>
      </c>
      <c r="F52" s="55">
        <v>8.2</v>
      </c>
      <c r="G52" s="55">
        <v>47.2</v>
      </c>
      <c r="H52" s="55">
        <v>3.8</v>
      </c>
      <c r="I52" s="55">
        <v>11.5</v>
      </c>
      <c r="J52" s="55">
        <v>12.7</v>
      </c>
      <c r="K52" s="55">
        <v>8.299999</v>
      </c>
      <c r="L52" s="55"/>
      <c r="M52" s="55">
        <v>15.54</v>
      </c>
      <c r="N52" s="55"/>
      <c r="O52" s="18"/>
      <c r="P52" s="18"/>
      <c r="Q52" s="18"/>
      <c r="R52" s="20"/>
      <c r="S52" s="20"/>
      <c r="T52" s="18"/>
      <c r="U52" s="18"/>
    </row>
    <row r="53" spans="1:21" ht="14.25">
      <c r="A53" s="1" t="s">
        <v>55</v>
      </c>
      <c r="B53" s="18" t="s">
        <v>35</v>
      </c>
      <c r="C53" s="18">
        <v>2005</v>
      </c>
      <c r="D53" s="50">
        <v>44</v>
      </c>
      <c r="E53" s="18">
        <v>0.053</v>
      </c>
      <c r="F53" s="55">
        <v>13.4</v>
      </c>
      <c r="G53" s="55">
        <v>39.5</v>
      </c>
      <c r="H53" s="55">
        <v>6.7</v>
      </c>
      <c r="I53" s="55">
        <v>4.7</v>
      </c>
      <c r="J53" s="55">
        <v>12.4</v>
      </c>
      <c r="K53" s="55">
        <v>10.5</v>
      </c>
      <c r="L53" s="55"/>
      <c r="M53" s="55">
        <v>7.68</v>
      </c>
      <c r="N53" s="55"/>
      <c r="O53" s="18"/>
      <c r="P53" s="18"/>
      <c r="Q53" s="18"/>
      <c r="R53" s="20"/>
      <c r="S53" s="20"/>
      <c r="T53" s="18"/>
      <c r="U53" s="18"/>
    </row>
    <row r="54" spans="1:21" ht="14.25">
      <c r="A54" s="1" t="s">
        <v>56</v>
      </c>
      <c r="B54" s="18" t="s">
        <v>10</v>
      </c>
      <c r="C54" s="18">
        <v>2003</v>
      </c>
      <c r="D54" s="50">
        <v>45</v>
      </c>
      <c r="E54" s="18">
        <v>0.056</v>
      </c>
      <c r="F54" s="55">
        <v>12.5</v>
      </c>
      <c r="G54" s="55">
        <v>44.9</v>
      </c>
      <c r="H54" s="55">
        <v>6.3</v>
      </c>
      <c r="I54" s="55">
        <v>10.9</v>
      </c>
      <c r="J54" s="55">
        <v>11.3</v>
      </c>
      <c r="K54" s="55">
        <v>12.4</v>
      </c>
      <c r="L54" s="55"/>
      <c r="M54" s="55">
        <v>15.92</v>
      </c>
      <c r="N54" s="55">
        <v>2.8</v>
      </c>
      <c r="O54" s="18"/>
      <c r="P54" s="18"/>
      <c r="Q54" s="18"/>
      <c r="R54" s="20"/>
      <c r="S54" s="20"/>
      <c r="T54" s="18"/>
      <c r="U54" s="18"/>
    </row>
    <row r="55" spans="1:21" ht="14.25">
      <c r="A55" s="1" t="s">
        <v>57</v>
      </c>
      <c r="B55" s="18" t="s">
        <v>11</v>
      </c>
      <c r="C55" s="18">
        <v>2006</v>
      </c>
      <c r="D55" s="50">
        <v>46</v>
      </c>
      <c r="E55" s="18">
        <v>0.059</v>
      </c>
      <c r="F55" s="55">
        <v>14.2</v>
      </c>
      <c r="G55" s="55">
        <v>41.3</v>
      </c>
      <c r="H55" s="55">
        <v>14.3</v>
      </c>
      <c r="I55" s="55">
        <v>32</v>
      </c>
      <c r="J55" s="55">
        <v>20</v>
      </c>
      <c r="K55" s="55">
        <v>5.2</v>
      </c>
      <c r="L55" s="55"/>
      <c r="M55" s="55">
        <v>4.02</v>
      </c>
      <c r="N55" s="55">
        <v>22.9</v>
      </c>
      <c r="O55" s="18"/>
      <c r="P55" s="18"/>
      <c r="Q55" s="18"/>
      <c r="R55" s="20"/>
      <c r="S55" s="20"/>
      <c r="T55" s="18"/>
      <c r="U55" s="18"/>
    </row>
    <row r="56" spans="1:21" ht="14.25">
      <c r="A56" s="1" t="s">
        <v>60</v>
      </c>
      <c r="B56" s="18" t="s">
        <v>35</v>
      </c>
      <c r="C56" s="18">
        <v>2008</v>
      </c>
      <c r="D56" s="50">
        <v>47</v>
      </c>
      <c r="E56" s="18">
        <v>0.064</v>
      </c>
      <c r="F56" s="55">
        <v>13.4</v>
      </c>
      <c r="G56" s="55">
        <v>47.4</v>
      </c>
      <c r="H56" s="55">
        <v>12.5</v>
      </c>
      <c r="I56" s="55">
        <v>3</v>
      </c>
      <c r="J56" s="55">
        <v>10.8</v>
      </c>
      <c r="K56" s="55">
        <v>13.1</v>
      </c>
      <c r="L56" s="55"/>
      <c r="M56" s="55">
        <v>22.62</v>
      </c>
      <c r="N56" s="55">
        <v>26.5</v>
      </c>
      <c r="O56" s="18"/>
      <c r="P56" s="18"/>
      <c r="Q56" s="18"/>
      <c r="R56" s="20"/>
      <c r="S56" s="20"/>
      <c r="T56" s="18"/>
      <c r="U56" s="18"/>
    </row>
    <row r="57" spans="1:21" ht="14.25">
      <c r="A57" s="1" t="s">
        <v>58</v>
      </c>
      <c r="B57" s="23" t="s">
        <v>10</v>
      </c>
      <c r="C57" s="23">
        <v>2003</v>
      </c>
      <c r="D57" s="49">
        <v>48</v>
      </c>
      <c r="E57" s="23">
        <v>0.064</v>
      </c>
      <c r="F57" s="54">
        <v>13.3</v>
      </c>
      <c r="G57" s="54">
        <v>48.5</v>
      </c>
      <c r="H57" s="54">
        <v>15</v>
      </c>
      <c r="I57" s="54">
        <v>7.5</v>
      </c>
      <c r="J57" s="54">
        <v>13.1</v>
      </c>
      <c r="K57" s="54">
        <v>32.4</v>
      </c>
      <c r="L57" s="54"/>
      <c r="M57" s="54">
        <v>5.08</v>
      </c>
      <c r="N57" s="54">
        <v>35.1</v>
      </c>
      <c r="O57" s="23"/>
      <c r="P57" s="23"/>
      <c r="Q57" s="23"/>
      <c r="R57" s="32"/>
      <c r="S57" s="32"/>
      <c r="T57" s="23"/>
      <c r="U57" s="23"/>
    </row>
    <row r="58" spans="1:21" ht="14.25">
      <c r="A58" s="1" t="s">
        <v>59</v>
      </c>
      <c r="B58" s="23" t="s">
        <v>11</v>
      </c>
      <c r="C58" s="23">
        <v>2005</v>
      </c>
      <c r="D58" s="49">
        <v>49</v>
      </c>
      <c r="E58" s="23">
        <v>0.065</v>
      </c>
      <c r="F58" s="54">
        <v>15.8</v>
      </c>
      <c r="G58" s="54">
        <v>41</v>
      </c>
      <c r="H58" s="54">
        <v>20.6</v>
      </c>
      <c r="I58" s="54">
        <v>6.8</v>
      </c>
      <c r="J58" s="54">
        <v>19</v>
      </c>
      <c r="K58" s="54">
        <v>39.6</v>
      </c>
      <c r="L58" s="54"/>
      <c r="M58" s="54">
        <v>22.38</v>
      </c>
      <c r="N58" s="54">
        <v>35.2</v>
      </c>
      <c r="O58" s="18"/>
      <c r="P58" s="18"/>
      <c r="Q58" s="18"/>
      <c r="R58" s="20"/>
      <c r="S58" s="20"/>
      <c r="T58" s="18"/>
      <c r="U58" s="18"/>
    </row>
    <row r="59" spans="1:21" ht="14.25">
      <c r="A59" s="1" t="s">
        <v>61</v>
      </c>
      <c r="B59" s="23" t="s">
        <v>11</v>
      </c>
      <c r="C59" s="23">
        <v>2005</v>
      </c>
      <c r="D59" s="49">
        <v>50</v>
      </c>
      <c r="E59" s="23">
        <v>0.068</v>
      </c>
      <c r="F59" s="54">
        <v>17.1</v>
      </c>
      <c r="G59" s="54">
        <v>40</v>
      </c>
      <c r="H59" s="54">
        <v>23</v>
      </c>
      <c r="I59" s="54">
        <v>14.3</v>
      </c>
      <c r="J59" s="54">
        <v>35.6</v>
      </c>
      <c r="K59" s="54">
        <v>21.9</v>
      </c>
      <c r="L59" s="54"/>
      <c r="M59" s="54">
        <v>21.49</v>
      </c>
      <c r="N59" s="54">
        <v>47.2</v>
      </c>
      <c r="O59" s="23"/>
      <c r="P59" s="23"/>
      <c r="Q59" s="23"/>
      <c r="R59" s="32"/>
      <c r="S59" s="32"/>
      <c r="T59" s="23"/>
      <c r="U59" s="23"/>
    </row>
    <row r="60" spans="1:21" ht="14.25">
      <c r="A60" s="1" t="s">
        <v>62</v>
      </c>
      <c r="B60" s="18" t="s">
        <v>35</v>
      </c>
      <c r="C60" s="18">
        <v>2002</v>
      </c>
      <c r="D60" s="50">
        <v>51</v>
      </c>
      <c r="E60" s="18">
        <v>0.084</v>
      </c>
      <c r="F60" s="55">
        <v>17.7</v>
      </c>
      <c r="G60" s="55">
        <v>47.2</v>
      </c>
      <c r="H60" s="55">
        <v>18.5</v>
      </c>
      <c r="I60" s="55">
        <v>12.3</v>
      </c>
      <c r="J60" s="55">
        <v>10.8</v>
      </c>
      <c r="K60" s="55">
        <v>25.2</v>
      </c>
      <c r="L60" s="55"/>
      <c r="M60" s="55">
        <v>13.07</v>
      </c>
      <c r="N60" s="55">
        <v>14.5</v>
      </c>
      <c r="O60" s="18"/>
      <c r="P60" s="18"/>
      <c r="Q60" s="18"/>
      <c r="R60" s="20"/>
      <c r="S60" s="20"/>
      <c r="T60" s="18"/>
      <c r="U60" s="18"/>
    </row>
    <row r="61" spans="1:21" ht="14.25">
      <c r="A61" s="1" t="s">
        <v>63</v>
      </c>
      <c r="B61" s="18" t="s">
        <v>35</v>
      </c>
      <c r="C61" s="18">
        <v>2004</v>
      </c>
      <c r="D61" s="50">
        <v>52</v>
      </c>
      <c r="E61" s="18">
        <v>0.085</v>
      </c>
      <c r="F61" s="55">
        <v>19.8</v>
      </c>
      <c r="G61" s="55">
        <v>43.1</v>
      </c>
      <c r="H61" s="55">
        <v>17.1</v>
      </c>
      <c r="I61" s="55">
        <v>8.5</v>
      </c>
      <c r="J61" s="55">
        <v>14.6</v>
      </c>
      <c r="K61" s="55">
        <v>38.2</v>
      </c>
      <c r="L61" s="55"/>
      <c r="M61" s="55">
        <v>5.9</v>
      </c>
      <c r="N61" s="55">
        <v>34.8</v>
      </c>
      <c r="O61" s="18"/>
      <c r="P61" s="18"/>
      <c r="Q61" s="18"/>
      <c r="R61" s="20"/>
      <c r="S61" s="20"/>
      <c r="T61" s="18"/>
      <c r="U61" s="18"/>
    </row>
    <row r="62" spans="1:21" ht="14.25">
      <c r="A62" s="1" t="s">
        <v>71</v>
      </c>
      <c r="B62" s="18" t="s">
        <v>35</v>
      </c>
      <c r="C62" s="18">
        <v>2008</v>
      </c>
      <c r="D62" s="50">
        <v>53</v>
      </c>
      <c r="E62" s="18">
        <v>0.089</v>
      </c>
      <c r="F62" s="55">
        <v>20.4</v>
      </c>
      <c r="G62" s="55">
        <v>43.7</v>
      </c>
      <c r="H62" s="55">
        <v>21.6</v>
      </c>
      <c r="I62" s="55">
        <v>13.3</v>
      </c>
      <c r="J62" s="55">
        <v>26</v>
      </c>
      <c r="K62" s="55">
        <v>31.1</v>
      </c>
      <c r="L62" s="55"/>
      <c r="M62" s="55">
        <v>13.97</v>
      </c>
      <c r="N62" s="55">
        <v>60.1</v>
      </c>
      <c r="O62" s="18"/>
      <c r="P62" s="18"/>
      <c r="Q62" s="18"/>
      <c r="R62" s="20"/>
      <c r="S62" s="20"/>
      <c r="T62" s="18"/>
      <c r="U62" s="18"/>
    </row>
    <row r="63" spans="1:21" ht="14.25">
      <c r="A63" s="1" t="s">
        <v>65</v>
      </c>
      <c r="B63" s="18" t="s">
        <v>35</v>
      </c>
      <c r="C63" s="18">
        <v>2007</v>
      </c>
      <c r="D63" s="50">
        <v>54</v>
      </c>
      <c r="E63" s="18">
        <v>0.095</v>
      </c>
      <c r="F63" s="55">
        <v>20.8</v>
      </c>
      <c r="G63" s="55">
        <v>45.9</v>
      </c>
      <c r="H63" s="55">
        <v>12.2</v>
      </c>
      <c r="I63" s="55">
        <v>12.6</v>
      </c>
      <c r="J63" s="55">
        <v>14.4</v>
      </c>
      <c r="K63" s="55">
        <v>31.2</v>
      </c>
      <c r="L63" s="55"/>
      <c r="M63" s="55">
        <v>18.73</v>
      </c>
      <c r="N63" s="55">
        <v>13.3</v>
      </c>
      <c r="O63" s="18"/>
      <c r="P63" s="18"/>
      <c r="Q63" s="18"/>
      <c r="R63" s="20"/>
      <c r="S63" s="20"/>
      <c r="T63" s="18"/>
      <c r="U63" s="18"/>
    </row>
    <row r="64" spans="1:21" ht="14.25">
      <c r="A64" s="1" t="s">
        <v>165</v>
      </c>
      <c r="B64" s="18" t="s">
        <v>11</v>
      </c>
      <c r="C64" s="18">
        <v>2010</v>
      </c>
      <c r="D64" s="50">
        <v>55</v>
      </c>
      <c r="E64" s="18">
        <v>0.119</v>
      </c>
      <c r="F64" s="55">
        <v>27.2</v>
      </c>
      <c r="G64" s="55">
        <v>43.9</v>
      </c>
      <c r="H64" s="55">
        <v>17.2</v>
      </c>
      <c r="I64" s="55">
        <v>39.2</v>
      </c>
      <c r="J64" s="55">
        <v>21.2</v>
      </c>
      <c r="K64" s="55">
        <v>28.4</v>
      </c>
      <c r="L64" s="55"/>
      <c r="M64" s="55">
        <v>26.23</v>
      </c>
      <c r="N64" s="55">
        <v>23.2</v>
      </c>
      <c r="O64" s="18"/>
      <c r="P64" s="18"/>
      <c r="Q64" s="18"/>
      <c r="R64" s="20"/>
      <c r="S64" s="20"/>
      <c r="T64" s="18"/>
      <c r="U64" s="18"/>
    </row>
    <row r="65" spans="1:21" ht="14.25">
      <c r="A65" s="1" t="s">
        <v>123</v>
      </c>
      <c r="B65" s="18" t="s">
        <v>10</v>
      </c>
      <c r="C65" s="18">
        <v>2003</v>
      </c>
      <c r="D65" s="50">
        <v>56</v>
      </c>
      <c r="E65" s="18">
        <v>0.127</v>
      </c>
      <c r="F65" s="55">
        <v>25.9</v>
      </c>
      <c r="G65" s="55">
        <v>49.1</v>
      </c>
      <c r="H65" s="55">
        <v>9.8</v>
      </c>
      <c r="I65" s="55">
        <v>26.8</v>
      </c>
      <c r="J65" s="55">
        <v>15</v>
      </c>
      <c r="K65" s="55">
        <v>40.5</v>
      </c>
      <c r="L65" s="55"/>
      <c r="M65" s="55">
        <v>16.92</v>
      </c>
      <c r="N65" s="55">
        <v>51</v>
      </c>
      <c r="O65" s="18"/>
      <c r="P65" s="18"/>
      <c r="Q65" s="18"/>
      <c r="R65" s="20"/>
      <c r="S65" s="20"/>
      <c r="T65" s="18"/>
      <c r="U65" s="18"/>
    </row>
    <row r="66" spans="1:21" ht="14.25">
      <c r="A66" s="1" t="s">
        <v>166</v>
      </c>
      <c r="B66" s="18" t="s">
        <v>11</v>
      </c>
      <c r="C66" s="18">
        <v>2007</v>
      </c>
      <c r="D66" s="50">
        <v>57</v>
      </c>
      <c r="E66" s="18">
        <v>0.129</v>
      </c>
      <c r="F66" s="55">
        <v>30.1</v>
      </c>
      <c r="G66" s="55">
        <v>42.7</v>
      </c>
      <c r="H66" s="55">
        <v>33.5</v>
      </c>
      <c r="I66" s="55">
        <v>25</v>
      </c>
      <c r="J66" s="55">
        <v>14.5</v>
      </c>
      <c r="K66" s="55">
        <v>71.5</v>
      </c>
      <c r="L66" s="55"/>
      <c r="M66" s="55"/>
      <c r="N66" s="55"/>
      <c r="O66" s="18"/>
      <c r="P66" s="18"/>
      <c r="Q66" s="18"/>
      <c r="R66" s="20"/>
      <c r="S66" s="20"/>
      <c r="T66" s="18"/>
      <c r="U66" s="18"/>
    </row>
    <row r="67" spans="1:21" ht="14.25">
      <c r="A67" s="12" t="s">
        <v>66</v>
      </c>
      <c r="B67" s="18" t="s">
        <v>11</v>
      </c>
      <c r="C67" s="18">
        <v>2006</v>
      </c>
      <c r="D67" s="50">
        <v>58</v>
      </c>
      <c r="E67" s="18">
        <v>0.139</v>
      </c>
      <c r="F67" s="55">
        <v>29.3</v>
      </c>
      <c r="G67" s="55">
        <v>47.3</v>
      </c>
      <c r="H67" s="55">
        <v>16.1</v>
      </c>
      <c r="I67" s="55">
        <v>39.3</v>
      </c>
      <c r="J67" s="55">
        <v>25.6</v>
      </c>
      <c r="K67" s="55">
        <v>28.1</v>
      </c>
      <c r="L67" s="55"/>
      <c r="M67" s="55">
        <v>18.84</v>
      </c>
      <c r="N67" s="55"/>
      <c r="O67" s="18"/>
      <c r="P67" s="18"/>
      <c r="Q67" s="18"/>
      <c r="R67" s="20"/>
      <c r="S67" s="20"/>
      <c r="T67" s="18"/>
      <c r="U67" s="18"/>
    </row>
    <row r="68" spans="1:21" ht="14.25">
      <c r="A68" s="1" t="s">
        <v>67</v>
      </c>
      <c r="B68" s="18" t="s">
        <v>35</v>
      </c>
      <c r="C68" s="18">
        <v>2004</v>
      </c>
      <c r="D68" s="50">
        <v>59</v>
      </c>
      <c r="E68" s="18">
        <v>0.139</v>
      </c>
      <c r="F68" s="55">
        <v>28.5</v>
      </c>
      <c r="G68" s="55">
        <v>48.8</v>
      </c>
      <c r="H68" s="55">
        <v>11.4</v>
      </c>
      <c r="I68" s="55">
        <v>36.3</v>
      </c>
      <c r="J68" s="55">
        <v>31.5</v>
      </c>
      <c r="K68" s="55">
        <v>21.4</v>
      </c>
      <c r="L68" s="55"/>
      <c r="M68" s="55">
        <v>2.5</v>
      </c>
      <c r="N68" s="55">
        <v>9</v>
      </c>
      <c r="O68" s="18"/>
      <c r="P68" s="18"/>
      <c r="Q68" s="18"/>
      <c r="R68" s="20"/>
      <c r="S68" s="20"/>
      <c r="T68" s="18"/>
      <c r="U68" s="18"/>
    </row>
    <row r="69" spans="1:21" ht="14.25">
      <c r="A69" s="1" t="s">
        <v>68</v>
      </c>
      <c r="B69" s="18" t="s">
        <v>35</v>
      </c>
      <c r="C69" s="18">
        <v>2008</v>
      </c>
      <c r="D69" s="50">
        <v>60</v>
      </c>
      <c r="E69" s="18">
        <v>0.14</v>
      </c>
      <c r="F69" s="55">
        <v>30.1</v>
      </c>
      <c r="G69" s="55">
        <v>46.4</v>
      </c>
      <c r="H69" s="55">
        <v>21.4</v>
      </c>
      <c r="I69" s="55">
        <v>24.1</v>
      </c>
      <c r="J69" s="55">
        <v>17.9</v>
      </c>
      <c r="K69" s="55">
        <v>57.4</v>
      </c>
      <c r="L69" s="55"/>
      <c r="M69" s="55">
        <v>29.99</v>
      </c>
      <c r="N69" s="55">
        <v>28.5</v>
      </c>
      <c r="O69" s="18"/>
      <c r="P69" s="18"/>
      <c r="Q69" s="18"/>
      <c r="R69" s="20"/>
      <c r="S69" s="20"/>
      <c r="T69" s="18"/>
      <c r="U69" s="18"/>
    </row>
    <row r="70" spans="1:21" ht="14.25">
      <c r="A70" s="1" t="s">
        <v>64</v>
      </c>
      <c r="B70" s="18" t="s">
        <v>11</v>
      </c>
      <c r="C70" s="18">
        <v>2000</v>
      </c>
      <c r="D70" s="50">
        <v>61</v>
      </c>
      <c r="E70" s="18">
        <v>0.154</v>
      </c>
      <c r="F70" s="55">
        <v>31.8</v>
      </c>
      <c r="G70" s="55">
        <v>48.3</v>
      </c>
      <c r="H70" s="55">
        <v>13.4</v>
      </c>
      <c r="I70" s="55">
        <v>32.7</v>
      </c>
      <c r="J70" s="55">
        <v>11.7</v>
      </c>
      <c r="K70" s="55">
        <v>22.8</v>
      </c>
      <c r="L70" s="55"/>
      <c r="M70" s="55"/>
      <c r="N70" s="55"/>
      <c r="O70" s="18"/>
      <c r="P70" s="18"/>
      <c r="Q70" s="18"/>
      <c r="R70" s="20"/>
      <c r="S70" s="20"/>
      <c r="T70" s="18"/>
      <c r="U70" s="18"/>
    </row>
    <row r="71" spans="1:21" ht="14.25">
      <c r="A71" s="1" t="s">
        <v>75</v>
      </c>
      <c r="B71" s="18" t="s">
        <v>35</v>
      </c>
      <c r="C71" s="18">
        <v>2009</v>
      </c>
      <c r="D71" s="50">
        <v>62</v>
      </c>
      <c r="E71" s="18">
        <v>0.156</v>
      </c>
      <c r="F71" s="55">
        <v>35.4</v>
      </c>
      <c r="G71" s="55">
        <v>44.1</v>
      </c>
      <c r="H71" s="55">
        <v>27.5</v>
      </c>
      <c r="I71" s="55">
        <v>20.8</v>
      </c>
      <c r="J71" s="55">
        <v>20.5</v>
      </c>
      <c r="K71" s="55">
        <v>68.9</v>
      </c>
      <c r="L71" s="55"/>
      <c r="M71" s="55">
        <v>43.41</v>
      </c>
      <c r="N71" s="55">
        <v>56.6</v>
      </c>
      <c r="O71" s="18"/>
      <c r="P71" s="18"/>
      <c r="Q71" s="18"/>
      <c r="R71" s="20"/>
      <c r="S71" s="20"/>
      <c r="T71" s="18"/>
      <c r="U71" s="18"/>
    </row>
    <row r="72" spans="1:21" ht="14.25">
      <c r="A72" s="1" t="s">
        <v>122</v>
      </c>
      <c r="B72" s="18" t="s">
        <v>35</v>
      </c>
      <c r="C72" s="18">
        <v>2009</v>
      </c>
      <c r="D72" s="50">
        <v>63</v>
      </c>
      <c r="E72" s="18">
        <v>0.158</v>
      </c>
      <c r="F72" s="55">
        <v>35.3</v>
      </c>
      <c r="G72" s="55">
        <v>44.8</v>
      </c>
      <c r="H72" s="55">
        <v>24.5</v>
      </c>
      <c r="I72" s="55">
        <v>31.7</v>
      </c>
      <c r="J72" s="55">
        <v>33</v>
      </c>
      <c r="K72" s="55">
        <v>44.7</v>
      </c>
      <c r="L72" s="55"/>
      <c r="M72" s="55">
        <v>28.62</v>
      </c>
      <c r="N72" s="55">
        <v>53.8</v>
      </c>
      <c r="O72" s="18"/>
      <c r="P72" s="18"/>
      <c r="Q72" s="18"/>
      <c r="R72" s="20"/>
      <c r="S72" s="20"/>
      <c r="T72" s="18"/>
      <c r="U72" s="18"/>
    </row>
    <row r="73" spans="1:21" ht="14.25">
      <c r="A73" s="1" t="s">
        <v>69</v>
      </c>
      <c r="B73" s="18" t="s">
        <v>35</v>
      </c>
      <c r="C73" s="18">
        <v>2006</v>
      </c>
      <c r="D73" s="50">
        <v>64</v>
      </c>
      <c r="E73" s="18">
        <v>0.159</v>
      </c>
      <c r="F73" s="55">
        <v>32.5</v>
      </c>
      <c r="G73" s="55">
        <v>48.9</v>
      </c>
      <c r="H73" s="55">
        <v>22</v>
      </c>
      <c r="I73" s="55">
        <v>46.6</v>
      </c>
      <c r="J73" s="55">
        <v>21.1</v>
      </c>
      <c r="K73" s="55">
        <v>30.6</v>
      </c>
      <c r="L73" s="55"/>
      <c r="M73" s="55">
        <v>23.25</v>
      </c>
      <c r="N73" s="55">
        <v>60</v>
      </c>
      <c r="O73" s="18"/>
      <c r="P73" s="18"/>
      <c r="Q73" s="18"/>
      <c r="R73" s="20"/>
      <c r="S73" s="20"/>
      <c r="T73" s="18"/>
      <c r="U73" s="18"/>
    </row>
    <row r="74" spans="1:21" ht="14.25">
      <c r="A74" s="1" t="s">
        <v>125</v>
      </c>
      <c r="B74" s="18" t="s">
        <v>35</v>
      </c>
      <c r="C74" s="18">
        <v>2000</v>
      </c>
      <c r="D74" s="50">
        <v>65</v>
      </c>
      <c r="E74" s="18">
        <v>0.161</v>
      </c>
      <c r="F74" s="55">
        <v>35.4</v>
      </c>
      <c r="G74" s="55">
        <v>45.5</v>
      </c>
      <c r="H74" s="55">
        <v>22.4</v>
      </c>
      <c r="I74" s="55">
        <v>19.2</v>
      </c>
      <c r="J74" s="55">
        <v>35.4</v>
      </c>
      <c r="K74" s="55">
        <v>34.8</v>
      </c>
      <c r="L74" s="55"/>
      <c r="M74" s="55">
        <v>4.84</v>
      </c>
      <c r="N74" s="55">
        <v>32.7</v>
      </c>
      <c r="O74" s="18"/>
      <c r="P74" s="18"/>
      <c r="Q74" s="18"/>
      <c r="R74" s="20"/>
      <c r="S74" s="20"/>
      <c r="T74" s="18"/>
      <c r="U74" s="18"/>
    </row>
    <row r="75" spans="1:21" ht="14.25">
      <c r="A75" s="1" t="s">
        <v>70</v>
      </c>
      <c r="B75" s="18" t="s">
        <v>35</v>
      </c>
      <c r="C75" s="18">
        <v>2006</v>
      </c>
      <c r="D75" s="50">
        <v>66</v>
      </c>
      <c r="E75" s="18">
        <v>0.174</v>
      </c>
      <c r="F75" s="55">
        <v>38.4</v>
      </c>
      <c r="G75" s="55">
        <v>45.2</v>
      </c>
      <c r="H75" s="55">
        <v>24.6</v>
      </c>
      <c r="I75" s="55">
        <v>15.1</v>
      </c>
      <c r="J75" s="55">
        <v>29.6</v>
      </c>
      <c r="K75" s="55">
        <v>64.5</v>
      </c>
      <c r="L75" s="55"/>
      <c r="M75" s="55">
        <v>0</v>
      </c>
      <c r="N75" s="55">
        <v>72</v>
      </c>
      <c r="O75" s="18"/>
      <c r="P75" s="18"/>
      <c r="Q75" s="18"/>
      <c r="R75" s="20"/>
      <c r="S75" s="20"/>
      <c r="T75" s="18"/>
      <c r="U75" s="18"/>
    </row>
    <row r="76" spans="1:21" ht="14.25">
      <c r="A76" s="1" t="s">
        <v>72</v>
      </c>
      <c r="B76" s="18" t="s">
        <v>35</v>
      </c>
      <c r="C76" s="18">
        <v>2007</v>
      </c>
      <c r="D76" s="50">
        <v>67</v>
      </c>
      <c r="E76" s="18">
        <v>0.183</v>
      </c>
      <c r="F76" s="55">
        <v>41.1</v>
      </c>
      <c r="G76" s="55">
        <v>44.4</v>
      </c>
      <c r="H76" s="55">
        <v>24.5</v>
      </c>
      <c r="I76" s="55">
        <v>25.9</v>
      </c>
      <c r="J76" s="55">
        <v>33.5</v>
      </c>
      <c r="K76" s="55">
        <v>66.3</v>
      </c>
      <c r="L76" s="55"/>
      <c r="M76" s="55">
        <v>62.85</v>
      </c>
      <c r="N76" s="55">
        <v>69.2</v>
      </c>
      <c r="O76" s="18"/>
      <c r="P76" s="18"/>
      <c r="Q76" s="18"/>
      <c r="R76" s="20"/>
      <c r="S76" s="20"/>
      <c r="T76" s="18"/>
      <c r="U76" s="18"/>
    </row>
    <row r="77" spans="1:21" ht="14.25">
      <c r="A77" s="12" t="s">
        <v>73</v>
      </c>
      <c r="B77" s="18" t="s">
        <v>35</v>
      </c>
      <c r="C77" s="18">
        <v>2007</v>
      </c>
      <c r="D77" s="50">
        <v>68</v>
      </c>
      <c r="E77" s="18">
        <v>0.187</v>
      </c>
      <c r="F77" s="55">
        <v>39.6</v>
      </c>
      <c r="G77" s="55">
        <v>47.2</v>
      </c>
      <c r="H77" s="55">
        <v>23.4</v>
      </c>
      <c r="I77" s="55">
        <v>16</v>
      </c>
      <c r="J77" s="55">
        <v>37.2</v>
      </c>
      <c r="K77" s="55">
        <v>60.8</v>
      </c>
      <c r="L77" s="55"/>
      <c r="M77" s="55">
        <v>49.14</v>
      </c>
      <c r="N77" s="55">
        <v>38</v>
      </c>
      <c r="O77" s="18"/>
      <c r="P77" s="18"/>
      <c r="Q77" s="18"/>
      <c r="R77" s="20"/>
      <c r="S77" s="20"/>
      <c r="T77" s="18"/>
      <c r="U77" s="18"/>
    </row>
    <row r="78" spans="1:21" ht="14.25">
      <c r="A78" s="12" t="s">
        <v>78</v>
      </c>
      <c r="B78" s="18" t="s">
        <v>35</v>
      </c>
      <c r="C78" s="18">
        <v>2009</v>
      </c>
      <c r="D78" s="50">
        <v>69</v>
      </c>
      <c r="E78" s="18">
        <v>0.208</v>
      </c>
      <c r="F78" s="55">
        <v>40.6</v>
      </c>
      <c r="G78" s="55">
        <v>51.2</v>
      </c>
      <c r="H78" s="55">
        <v>22.5</v>
      </c>
      <c r="I78" s="55">
        <v>13.4</v>
      </c>
      <c r="J78" s="55">
        <v>28.6</v>
      </c>
      <c r="K78" s="55">
        <v>62</v>
      </c>
      <c r="L78" s="55"/>
      <c r="M78" s="55">
        <v>54.1</v>
      </c>
      <c r="N78" s="55">
        <v>50.1</v>
      </c>
      <c r="O78" s="18"/>
      <c r="P78" s="18"/>
      <c r="Q78" s="18"/>
      <c r="R78" s="20"/>
      <c r="S78" s="20"/>
      <c r="T78" s="18"/>
      <c r="U78" s="18"/>
    </row>
    <row r="79" spans="1:21" ht="14.25">
      <c r="A79" s="1" t="s">
        <v>74</v>
      </c>
      <c r="B79" s="18" t="s">
        <v>35</v>
      </c>
      <c r="C79" s="18">
        <v>2001</v>
      </c>
      <c r="D79" s="50">
        <v>70</v>
      </c>
      <c r="E79" s="18">
        <v>0.211</v>
      </c>
      <c r="F79" s="55">
        <v>40.7</v>
      </c>
      <c r="G79" s="55">
        <v>51.9</v>
      </c>
      <c r="H79" s="55">
        <v>15.7</v>
      </c>
      <c r="I79" s="55">
        <v>36.4</v>
      </c>
      <c r="J79" s="55">
        <v>25.9</v>
      </c>
      <c r="K79" s="55">
        <v>54.1</v>
      </c>
      <c r="L79" s="55"/>
      <c r="M79" s="55">
        <v>15.81</v>
      </c>
      <c r="N79" s="55">
        <v>46.2</v>
      </c>
      <c r="O79" s="18"/>
      <c r="P79" s="18"/>
      <c r="Q79" s="18"/>
      <c r="R79" s="20"/>
      <c r="S79" s="20"/>
      <c r="T79" s="18"/>
      <c r="U79" s="18"/>
    </row>
    <row r="80" spans="1:21" ht="14.25">
      <c r="A80" s="1" t="s">
        <v>85</v>
      </c>
      <c r="B80" s="18" t="s">
        <v>35</v>
      </c>
      <c r="C80" s="18">
        <v>2009</v>
      </c>
      <c r="D80" s="50">
        <v>71</v>
      </c>
      <c r="E80" s="18">
        <v>0.244</v>
      </c>
      <c r="F80" s="55">
        <v>49.7</v>
      </c>
      <c r="G80" s="55">
        <v>49.1</v>
      </c>
      <c r="H80" s="55">
        <v>23.2</v>
      </c>
      <c r="I80" s="55">
        <v>20.7</v>
      </c>
      <c r="J80" s="55">
        <v>38</v>
      </c>
      <c r="K80" s="55">
        <v>78.6</v>
      </c>
      <c r="L80" s="55"/>
      <c r="M80" s="55">
        <v>19.72</v>
      </c>
      <c r="N80" s="55">
        <v>45.9</v>
      </c>
      <c r="O80" s="18"/>
      <c r="P80" s="18"/>
      <c r="Q80" s="18"/>
      <c r="R80" s="20"/>
      <c r="S80" s="20"/>
      <c r="T80" s="18"/>
      <c r="U80" s="18"/>
    </row>
    <row r="81" spans="1:21" ht="14.25">
      <c r="A81" s="1" t="s">
        <v>76</v>
      </c>
      <c r="B81" s="18" t="s">
        <v>35</v>
      </c>
      <c r="C81" s="18">
        <v>2005</v>
      </c>
      <c r="D81" s="50">
        <v>72</v>
      </c>
      <c r="E81" s="18">
        <v>0.263</v>
      </c>
      <c r="F81" s="55">
        <v>53.8</v>
      </c>
      <c r="G81" s="55">
        <v>48.9</v>
      </c>
      <c r="H81" s="55">
        <v>20.1</v>
      </c>
      <c r="I81" s="55">
        <v>40.9</v>
      </c>
      <c r="J81" s="55">
        <v>36</v>
      </c>
      <c r="K81" s="55">
        <v>78.3</v>
      </c>
      <c r="L81" s="55"/>
      <c r="M81" s="55">
        <v>28.27</v>
      </c>
      <c r="N81" s="55">
        <v>30.1</v>
      </c>
      <c r="O81" s="18"/>
      <c r="P81" s="18"/>
      <c r="Q81" s="18"/>
      <c r="R81" s="20"/>
      <c r="S81" s="20"/>
      <c r="T81" s="18"/>
      <c r="U81" s="18"/>
    </row>
    <row r="82" spans="1:21" ht="14.25">
      <c r="A82" s="1" t="s">
        <v>77</v>
      </c>
      <c r="B82" s="18" t="s">
        <v>11</v>
      </c>
      <c r="C82" s="18">
        <v>2006</v>
      </c>
      <c r="D82" s="50">
        <v>73</v>
      </c>
      <c r="E82" s="18">
        <v>0.267</v>
      </c>
      <c r="F82" s="55">
        <v>47.2</v>
      </c>
      <c r="G82" s="55">
        <v>56.5</v>
      </c>
      <c r="H82" s="55">
        <v>14.1</v>
      </c>
      <c r="I82" s="55">
        <v>43.9</v>
      </c>
      <c r="J82" s="55">
        <v>22.3</v>
      </c>
      <c r="K82" s="55">
        <v>59.7</v>
      </c>
      <c r="L82" s="55"/>
      <c r="M82" s="55">
        <v>33.88</v>
      </c>
      <c r="N82" s="55">
        <v>27.6</v>
      </c>
      <c r="O82" s="18"/>
      <c r="P82" s="18"/>
      <c r="Q82" s="18"/>
      <c r="R82" s="20"/>
      <c r="S82" s="20"/>
      <c r="T82" s="18"/>
      <c r="U82" s="18"/>
    </row>
    <row r="83" spans="1:21" ht="14.25">
      <c r="A83" s="1" t="s">
        <v>79</v>
      </c>
      <c r="B83" s="23" t="s">
        <v>35</v>
      </c>
      <c r="C83" s="23">
        <v>2007</v>
      </c>
      <c r="D83" s="49">
        <v>74</v>
      </c>
      <c r="E83" s="23">
        <v>0.275</v>
      </c>
      <c r="F83" s="54">
        <v>51</v>
      </c>
      <c r="G83" s="54">
        <v>54</v>
      </c>
      <c r="H83" s="54">
        <v>11.8</v>
      </c>
      <c r="I83" s="54">
        <v>51.2</v>
      </c>
      <c r="J83" s="54">
        <v>30.1</v>
      </c>
      <c r="K83" s="54">
        <v>42.9</v>
      </c>
      <c r="L83" s="54"/>
      <c r="M83" s="54">
        <v>22.59</v>
      </c>
      <c r="N83" s="54">
        <v>22.3</v>
      </c>
      <c r="O83" s="23"/>
      <c r="P83" s="23"/>
      <c r="Q83" s="23"/>
      <c r="R83" s="32"/>
      <c r="S83" s="32"/>
      <c r="T83" s="23"/>
      <c r="U83" s="23"/>
    </row>
    <row r="84" spans="1:21" ht="14.25">
      <c r="A84" s="1" t="s">
        <v>80</v>
      </c>
      <c r="B84" s="18" t="s">
        <v>11</v>
      </c>
      <c r="C84" s="18">
        <v>2006</v>
      </c>
      <c r="D84" s="50">
        <v>75</v>
      </c>
      <c r="E84" s="18">
        <v>0.283</v>
      </c>
      <c r="F84" s="55">
        <v>52.5</v>
      </c>
      <c r="G84" s="55">
        <v>53.9</v>
      </c>
      <c r="H84" s="55">
        <v>13</v>
      </c>
      <c r="I84" s="55">
        <v>54.5</v>
      </c>
      <c r="J84" s="55">
        <v>34.4</v>
      </c>
      <c r="K84" s="55">
        <v>38.2</v>
      </c>
      <c r="L84" s="55"/>
      <c r="M84" s="55">
        <v>17.53</v>
      </c>
      <c r="N84" s="55">
        <v>34.8</v>
      </c>
      <c r="O84" s="18"/>
      <c r="P84" s="18"/>
      <c r="Q84" s="18"/>
      <c r="R84" s="20"/>
      <c r="S84" s="20"/>
      <c r="T84" s="18"/>
      <c r="U84" s="18"/>
    </row>
    <row r="85" spans="1:21" ht="14.25">
      <c r="A85" s="1" t="s">
        <v>81</v>
      </c>
      <c r="B85" s="18" t="s">
        <v>11</v>
      </c>
      <c r="C85" s="18">
        <v>2006</v>
      </c>
      <c r="D85" s="50">
        <v>76</v>
      </c>
      <c r="E85" s="18">
        <v>0.284</v>
      </c>
      <c r="F85" s="55">
        <v>54.3</v>
      </c>
      <c r="G85" s="55">
        <v>52.4</v>
      </c>
      <c r="H85" s="55">
        <v>21.6</v>
      </c>
      <c r="I85" s="55">
        <v>39.9</v>
      </c>
      <c r="J85" s="55">
        <v>38</v>
      </c>
      <c r="K85" s="55">
        <v>75.5</v>
      </c>
      <c r="L85" s="55"/>
      <c r="M85" s="55">
        <v>38.68</v>
      </c>
      <c r="N85" s="55">
        <v>61.7</v>
      </c>
      <c r="O85" s="18"/>
      <c r="P85" s="18"/>
      <c r="Q85" s="18"/>
      <c r="R85" s="20"/>
      <c r="S85" s="20"/>
      <c r="T85" s="18"/>
      <c r="U85" s="18"/>
    </row>
    <row r="86" spans="1:21" ht="14.25">
      <c r="A86" s="1" t="s">
        <v>82</v>
      </c>
      <c r="B86" s="23" t="s">
        <v>35</v>
      </c>
      <c r="C86" s="23">
        <v>2007</v>
      </c>
      <c r="D86" s="49">
        <v>77</v>
      </c>
      <c r="E86" s="23">
        <v>0.291</v>
      </c>
      <c r="F86" s="54">
        <v>57.8</v>
      </c>
      <c r="G86" s="54">
        <v>50.4</v>
      </c>
      <c r="H86" s="54">
        <v>21.2</v>
      </c>
      <c r="I86" s="54">
        <v>31.4</v>
      </c>
      <c r="J86" s="54">
        <v>53.1</v>
      </c>
      <c r="K86" s="54">
        <v>76.3</v>
      </c>
      <c r="L86" s="54"/>
      <c r="M86" s="54">
        <v>49.64</v>
      </c>
      <c r="N86" s="54">
        <v>40</v>
      </c>
      <c r="O86" s="23"/>
      <c r="P86" s="23"/>
      <c r="Q86" s="23"/>
      <c r="R86" s="32"/>
      <c r="S86" s="32"/>
      <c r="T86" s="23"/>
      <c r="U86" s="23"/>
    </row>
    <row r="87" spans="1:21" ht="14.25">
      <c r="A87" s="1" t="s">
        <v>83</v>
      </c>
      <c r="B87" s="18" t="s">
        <v>35</v>
      </c>
      <c r="C87" s="18">
        <v>2005</v>
      </c>
      <c r="D87" s="50">
        <v>78</v>
      </c>
      <c r="E87" s="18">
        <v>0.296</v>
      </c>
      <c r="F87" s="55">
        <v>55.4</v>
      </c>
      <c r="G87" s="55">
        <v>53.5</v>
      </c>
      <c r="H87" s="55">
        <v>16.1</v>
      </c>
      <c r="I87" s="55">
        <v>37.5</v>
      </c>
      <c r="J87" s="55">
        <v>56.5</v>
      </c>
      <c r="K87" s="55">
        <v>58.5</v>
      </c>
      <c r="L87" s="55"/>
      <c r="M87" s="55">
        <v>41.64</v>
      </c>
      <c r="N87" s="55">
        <v>27.5</v>
      </c>
      <c r="O87" s="18"/>
      <c r="P87" s="18"/>
      <c r="Q87" s="18"/>
      <c r="R87" s="20"/>
      <c r="S87" s="20"/>
      <c r="T87" s="18"/>
      <c r="U87" s="18"/>
    </row>
    <row r="88" spans="1:21" ht="14.25">
      <c r="A88" s="1" t="s">
        <v>84</v>
      </c>
      <c r="B88" s="18" t="s">
        <v>35</v>
      </c>
      <c r="C88" s="18">
        <v>2004</v>
      </c>
      <c r="D88" s="50">
        <v>79</v>
      </c>
      <c r="E88" s="18">
        <v>0.299</v>
      </c>
      <c r="F88" s="55">
        <v>54.6</v>
      </c>
      <c r="G88" s="55">
        <v>54.7</v>
      </c>
      <c r="H88" s="55">
        <v>18.3</v>
      </c>
      <c r="I88" s="55">
        <v>37.4</v>
      </c>
      <c r="J88" s="55">
        <v>42.6</v>
      </c>
      <c r="K88" s="55">
        <v>67.9</v>
      </c>
      <c r="L88" s="55"/>
      <c r="M88" s="55">
        <v>9.56</v>
      </c>
      <c r="N88" s="55">
        <v>39.9</v>
      </c>
      <c r="O88" s="18"/>
      <c r="P88" s="18"/>
      <c r="Q88" s="18"/>
      <c r="R88" s="20"/>
      <c r="S88" s="20"/>
      <c r="T88" s="18"/>
      <c r="U88" s="18"/>
    </row>
    <row r="89" spans="1:21" ht="14.25">
      <c r="A89" s="1" t="s">
        <v>86</v>
      </c>
      <c r="B89" s="18" t="s">
        <v>35</v>
      </c>
      <c r="C89" s="18">
        <v>2006</v>
      </c>
      <c r="D89" s="50">
        <v>80</v>
      </c>
      <c r="E89" s="18">
        <v>0.306</v>
      </c>
      <c r="F89" s="55">
        <v>57.3</v>
      </c>
      <c r="G89" s="55">
        <v>53.3</v>
      </c>
      <c r="H89" s="55">
        <v>18.4</v>
      </c>
      <c r="I89" s="55">
        <v>41</v>
      </c>
      <c r="J89" s="55">
        <v>37.3</v>
      </c>
      <c r="K89" s="55">
        <v>76</v>
      </c>
      <c r="L89" s="55"/>
      <c r="M89" s="55">
        <v>54.9</v>
      </c>
      <c r="N89" s="55">
        <v>77</v>
      </c>
      <c r="O89" s="18"/>
      <c r="P89" s="18"/>
      <c r="Q89" s="18"/>
      <c r="R89" s="20"/>
      <c r="S89" s="20"/>
      <c r="T89" s="18"/>
      <c r="U89" s="18"/>
    </row>
    <row r="90" spans="1:21" ht="14.25">
      <c r="A90" s="1" t="s">
        <v>93</v>
      </c>
      <c r="B90" s="18" t="s">
        <v>35</v>
      </c>
      <c r="C90" s="18">
        <v>2008</v>
      </c>
      <c r="D90" s="50">
        <v>81</v>
      </c>
      <c r="E90" s="18">
        <v>0.311</v>
      </c>
      <c r="F90" s="55">
        <v>54.2</v>
      </c>
      <c r="G90" s="55">
        <v>57.3</v>
      </c>
      <c r="H90" s="55">
        <v>15.7</v>
      </c>
      <c r="I90" s="55">
        <v>38.3</v>
      </c>
      <c r="J90" s="55">
        <v>52.9</v>
      </c>
      <c r="K90" s="55">
        <v>60.7</v>
      </c>
      <c r="L90" s="55"/>
      <c r="M90" s="55">
        <v>64.41</v>
      </c>
      <c r="N90" s="55">
        <v>54.7</v>
      </c>
      <c r="O90" s="18"/>
      <c r="P90" s="18"/>
      <c r="Q90" s="18"/>
      <c r="R90" s="20"/>
      <c r="S90" s="20"/>
      <c r="T90" s="18"/>
      <c r="U90" s="18"/>
    </row>
    <row r="91" spans="1:21" ht="14.25">
      <c r="A91" s="1" t="s">
        <v>88</v>
      </c>
      <c r="B91" s="18" t="s">
        <v>11</v>
      </c>
      <c r="C91" s="18">
        <v>2006</v>
      </c>
      <c r="D91" s="50">
        <v>82</v>
      </c>
      <c r="E91" s="18">
        <v>0.324</v>
      </c>
      <c r="F91" s="55">
        <v>60.4</v>
      </c>
      <c r="G91" s="55">
        <v>53.6</v>
      </c>
      <c r="H91" s="55">
        <v>17.6</v>
      </c>
      <c r="I91" s="55">
        <v>53.4</v>
      </c>
      <c r="J91" s="55">
        <v>52.1</v>
      </c>
      <c r="K91" s="55">
        <v>60.1</v>
      </c>
      <c r="L91" s="55"/>
      <c r="M91" s="55">
        <v>34.34</v>
      </c>
      <c r="N91" s="55">
        <v>58</v>
      </c>
      <c r="O91" s="18"/>
      <c r="P91" s="18"/>
      <c r="Q91" s="18"/>
      <c r="R91" s="20"/>
      <c r="S91" s="20"/>
      <c r="T91" s="18"/>
      <c r="U91" s="18"/>
    </row>
    <row r="92" spans="1:21" ht="14.25">
      <c r="A92" s="1" t="s">
        <v>89</v>
      </c>
      <c r="B92" s="18" t="s">
        <v>35</v>
      </c>
      <c r="C92" s="18">
        <v>2007</v>
      </c>
      <c r="D92" s="50">
        <v>83</v>
      </c>
      <c r="E92" s="18">
        <v>0.325</v>
      </c>
      <c r="F92" s="55">
        <v>63.7</v>
      </c>
      <c r="G92" s="55">
        <v>51.1</v>
      </c>
      <c r="H92" s="55">
        <v>17.8</v>
      </c>
      <c r="I92" s="55">
        <v>30.1</v>
      </c>
      <c r="J92" s="55">
        <v>51.3</v>
      </c>
      <c r="K92" s="55">
        <v>78.3</v>
      </c>
      <c r="L92" s="55"/>
      <c r="M92" s="55">
        <v>64.29</v>
      </c>
      <c r="N92" s="55">
        <v>59.3</v>
      </c>
      <c r="O92" s="18"/>
      <c r="P92" s="18"/>
      <c r="Q92" s="18"/>
      <c r="R92" s="20"/>
      <c r="S92" s="20"/>
      <c r="T92" s="18"/>
      <c r="U92" s="18"/>
    </row>
    <row r="93" spans="1:21" ht="14.25">
      <c r="A93" s="1" t="s">
        <v>90</v>
      </c>
      <c r="B93" s="18" t="s">
        <v>10</v>
      </c>
      <c r="C93" s="18">
        <v>2003</v>
      </c>
      <c r="D93" s="50">
        <v>84</v>
      </c>
      <c r="E93" s="18">
        <v>0.344</v>
      </c>
      <c r="F93" s="55">
        <v>62.9</v>
      </c>
      <c r="G93" s="55">
        <v>54.7</v>
      </c>
      <c r="H93" s="55">
        <v>28.2</v>
      </c>
      <c r="I93" s="55">
        <v>39.4</v>
      </c>
      <c r="J93" s="55">
        <v>8.2</v>
      </c>
      <c r="K93" s="55">
        <v>95.2</v>
      </c>
      <c r="L93" s="55"/>
      <c r="M93" s="55">
        <v>61.94</v>
      </c>
      <c r="N93" s="55">
        <v>55</v>
      </c>
      <c r="O93" s="18"/>
      <c r="P93" s="18"/>
      <c r="Q93" s="18"/>
      <c r="R93" s="20"/>
      <c r="S93" s="20"/>
      <c r="T93" s="18"/>
      <c r="U93" s="18"/>
    </row>
    <row r="94" spans="1:21" ht="14.25">
      <c r="A94" s="1" t="s">
        <v>91</v>
      </c>
      <c r="B94" s="18" t="s">
        <v>35</v>
      </c>
      <c r="C94" s="18">
        <v>2006</v>
      </c>
      <c r="D94" s="50">
        <v>85</v>
      </c>
      <c r="E94" s="18">
        <v>0.35</v>
      </c>
      <c r="F94" s="55">
        <v>64.7</v>
      </c>
      <c r="G94" s="55">
        <v>54</v>
      </c>
      <c r="H94" s="55">
        <v>15.6</v>
      </c>
      <c r="I94" s="55">
        <v>38</v>
      </c>
      <c r="J94" s="55">
        <v>58.3</v>
      </c>
      <c r="K94" s="55">
        <v>77.2</v>
      </c>
      <c r="L94" s="55"/>
      <c r="M94" s="55">
        <v>55.12</v>
      </c>
      <c r="N94" s="55">
        <v>30.9</v>
      </c>
      <c r="O94" s="18"/>
      <c r="P94" s="18"/>
      <c r="Q94" s="18"/>
      <c r="R94" s="20"/>
      <c r="S94" s="20"/>
      <c r="T94" s="18"/>
      <c r="U94" s="18"/>
    </row>
    <row r="95" spans="1:21" ht="14.25">
      <c r="A95" s="1" t="s">
        <v>133</v>
      </c>
      <c r="B95" s="18" t="s">
        <v>11</v>
      </c>
      <c r="C95" s="18">
        <v>2007</v>
      </c>
      <c r="D95" s="50">
        <v>86</v>
      </c>
      <c r="E95" s="18">
        <v>0.352</v>
      </c>
      <c r="F95" s="55">
        <v>61.7</v>
      </c>
      <c r="G95" s="55">
        <v>57.1</v>
      </c>
      <c r="H95" s="55">
        <v>15.1</v>
      </c>
      <c r="I95" s="55">
        <v>55.3</v>
      </c>
      <c r="J95" s="55">
        <v>44.1</v>
      </c>
      <c r="K95" s="55">
        <v>66.8</v>
      </c>
      <c r="L95" s="55"/>
      <c r="M95" s="55">
        <v>21.16</v>
      </c>
      <c r="N95" s="55">
        <v>46.3</v>
      </c>
      <c r="O95" s="18"/>
      <c r="P95" s="18"/>
      <c r="Q95" s="18"/>
      <c r="R95" s="20"/>
      <c r="S95" s="20"/>
      <c r="T95" s="18"/>
      <c r="U95" s="18"/>
    </row>
    <row r="96" spans="1:21" ht="14.25">
      <c r="A96" s="1" t="s">
        <v>87</v>
      </c>
      <c r="B96" s="18" t="s">
        <v>35</v>
      </c>
      <c r="C96" s="18">
        <v>2005</v>
      </c>
      <c r="D96" s="50">
        <v>87</v>
      </c>
      <c r="E96" s="18">
        <v>0.353</v>
      </c>
      <c r="F96" s="55">
        <v>61.5</v>
      </c>
      <c r="G96" s="55">
        <v>57.4</v>
      </c>
      <c r="H96" s="55">
        <v>15.3</v>
      </c>
      <c r="I96" s="55">
        <v>62.7</v>
      </c>
      <c r="J96" s="55">
        <v>40.6</v>
      </c>
      <c r="K96" s="55">
        <v>37.7</v>
      </c>
      <c r="L96" s="55"/>
      <c r="M96" s="55">
        <v>23.75</v>
      </c>
      <c r="N96" s="55">
        <v>42.7</v>
      </c>
      <c r="O96" s="18"/>
      <c r="P96" s="18"/>
      <c r="Q96" s="18"/>
      <c r="R96" s="20"/>
      <c r="S96" s="20"/>
      <c r="T96" s="18"/>
      <c r="U96" s="18"/>
    </row>
    <row r="97" spans="1:21" ht="14.25">
      <c r="A97" s="1" t="s">
        <v>167</v>
      </c>
      <c r="B97" s="18" t="s">
        <v>35</v>
      </c>
      <c r="C97" s="18">
        <v>2009</v>
      </c>
      <c r="D97" s="50">
        <v>88</v>
      </c>
      <c r="E97" s="18">
        <v>0.358</v>
      </c>
      <c r="F97" s="55">
        <v>67.8</v>
      </c>
      <c r="G97" s="55">
        <v>52.9</v>
      </c>
      <c r="H97" s="55">
        <v>18.3</v>
      </c>
      <c r="I97" s="55">
        <v>41.1</v>
      </c>
      <c r="J97" s="55">
        <v>59.2</v>
      </c>
      <c r="K97" s="55">
        <v>73</v>
      </c>
      <c r="L97" s="55"/>
      <c r="M97" s="55">
        <v>37.44</v>
      </c>
      <c r="N97" s="55">
        <v>49.9</v>
      </c>
      <c r="O97" s="18"/>
      <c r="P97" s="18"/>
      <c r="Q97" s="18"/>
      <c r="R97" s="20"/>
      <c r="S97" s="20"/>
      <c r="T97" s="18"/>
      <c r="U97" s="18"/>
    </row>
    <row r="98" spans="1:21" ht="14.25">
      <c r="A98" s="12" t="s">
        <v>92</v>
      </c>
      <c r="B98" s="18" t="s">
        <v>35</v>
      </c>
      <c r="C98" s="18">
        <v>2008</v>
      </c>
      <c r="D98" s="50">
        <v>89</v>
      </c>
      <c r="E98" s="18">
        <v>0.367</v>
      </c>
      <c r="F98" s="55">
        <v>65.3</v>
      </c>
      <c r="G98" s="55">
        <v>56.3</v>
      </c>
      <c r="H98" s="55">
        <v>23</v>
      </c>
      <c r="I98" s="55">
        <v>34</v>
      </c>
      <c r="J98" s="55">
        <v>35.5</v>
      </c>
      <c r="K98" s="55">
        <v>90.6</v>
      </c>
      <c r="L98" s="55"/>
      <c r="M98" s="55">
        <v>67.87</v>
      </c>
      <c r="N98" s="55">
        <v>33.4</v>
      </c>
      <c r="O98" s="18"/>
      <c r="P98" s="18"/>
      <c r="Q98" s="18"/>
      <c r="R98" s="20"/>
      <c r="S98" s="20"/>
      <c r="T98" s="18"/>
      <c r="U98" s="18"/>
    </row>
    <row r="99" spans="1:21" ht="14.25">
      <c r="A99" s="1" t="s">
        <v>168</v>
      </c>
      <c r="B99" s="18" t="s">
        <v>35</v>
      </c>
      <c r="C99" s="18">
        <v>2006</v>
      </c>
      <c r="D99" s="50">
        <v>90</v>
      </c>
      <c r="E99" s="18">
        <v>0.377</v>
      </c>
      <c r="F99" s="55">
        <v>73.8</v>
      </c>
      <c r="G99" s="55">
        <v>51</v>
      </c>
      <c r="H99" s="55">
        <v>18.1</v>
      </c>
      <c r="I99" s="55">
        <v>38</v>
      </c>
      <c r="J99" s="55">
        <v>45.2</v>
      </c>
      <c r="K99" s="55">
        <v>93.4</v>
      </c>
      <c r="L99" s="55"/>
      <c r="M99" s="55">
        <v>28.67</v>
      </c>
      <c r="N99" s="55">
        <v>24.5</v>
      </c>
      <c r="O99" s="18"/>
      <c r="P99" s="18"/>
      <c r="Q99" s="18"/>
      <c r="R99" s="20"/>
      <c r="S99" s="20"/>
      <c r="T99" s="18"/>
      <c r="U99" s="18"/>
    </row>
    <row r="100" spans="1:21" ht="14.25">
      <c r="A100" s="1" t="s">
        <v>94</v>
      </c>
      <c r="B100" s="18" t="s">
        <v>35</v>
      </c>
      <c r="C100" s="18">
        <v>2005</v>
      </c>
      <c r="D100" s="50">
        <v>91</v>
      </c>
      <c r="E100" s="18">
        <v>0.384</v>
      </c>
      <c r="F100" s="55">
        <v>66.9</v>
      </c>
      <c r="G100" s="55">
        <v>57.4</v>
      </c>
      <c r="H100" s="55">
        <v>11.6</v>
      </c>
      <c r="I100" s="55">
        <v>66.9</v>
      </c>
      <c r="J100" s="55">
        <v>54.3</v>
      </c>
      <c r="K100" s="55">
        <v>54.9</v>
      </c>
      <c r="L100" s="55"/>
      <c r="M100" s="55">
        <v>33.5</v>
      </c>
      <c r="N100" s="55">
        <v>50.8</v>
      </c>
      <c r="O100" s="18"/>
      <c r="P100" s="18"/>
      <c r="Q100" s="18"/>
      <c r="R100" s="20"/>
      <c r="S100" s="20"/>
      <c r="T100" s="18"/>
      <c r="U100" s="18"/>
    </row>
    <row r="101" spans="1:21" ht="14.25">
      <c r="A101" s="1" t="s">
        <v>95</v>
      </c>
      <c r="B101" s="18" t="s">
        <v>35</v>
      </c>
      <c r="C101" s="18">
        <v>2004</v>
      </c>
      <c r="D101" s="50">
        <v>92</v>
      </c>
      <c r="E101" s="18">
        <v>0.384</v>
      </c>
      <c r="F101" s="55">
        <v>72.3</v>
      </c>
      <c r="G101" s="55">
        <v>53.2</v>
      </c>
      <c r="H101" s="55">
        <v>19.8</v>
      </c>
      <c r="I101" s="55">
        <v>43.6</v>
      </c>
      <c r="J101" s="55">
        <v>45.2</v>
      </c>
      <c r="K101" s="55">
        <v>93.9</v>
      </c>
      <c r="L101" s="55"/>
      <c r="M101" s="55">
        <v>73.86</v>
      </c>
      <c r="N101" s="55"/>
      <c r="O101" s="18"/>
      <c r="P101" s="18"/>
      <c r="Q101" s="18"/>
      <c r="R101" s="20"/>
      <c r="S101" s="20"/>
      <c r="T101" s="18"/>
      <c r="U101" s="18"/>
    </row>
    <row r="102" spans="1:21" ht="14.25">
      <c r="A102" s="1" t="s">
        <v>98</v>
      </c>
      <c r="B102" s="18" t="s">
        <v>35</v>
      </c>
      <c r="C102" s="18">
        <v>2009</v>
      </c>
      <c r="D102" s="50">
        <v>93</v>
      </c>
      <c r="E102" s="18">
        <v>0.385</v>
      </c>
      <c r="F102" s="55">
        <v>70.1</v>
      </c>
      <c r="G102" s="55">
        <v>54.9</v>
      </c>
      <c r="H102" s="55">
        <v>14.8</v>
      </c>
      <c r="I102" s="55">
        <v>62.6</v>
      </c>
      <c r="J102" s="55">
        <v>32.5</v>
      </c>
      <c r="K102" s="55">
        <v>86.8</v>
      </c>
      <c r="L102" s="55"/>
      <c r="M102" s="55">
        <v>67.83</v>
      </c>
      <c r="N102" s="55">
        <v>68.7</v>
      </c>
      <c r="O102" s="18"/>
      <c r="P102" s="18"/>
      <c r="Q102" s="18"/>
      <c r="R102" s="20"/>
      <c r="S102" s="20"/>
      <c r="T102" s="18"/>
      <c r="U102" s="18"/>
    </row>
    <row r="103" spans="1:21" ht="14.25">
      <c r="A103" s="1" t="s">
        <v>96</v>
      </c>
      <c r="B103" s="18" t="s">
        <v>35</v>
      </c>
      <c r="C103" s="18">
        <v>2007</v>
      </c>
      <c r="D103" s="50">
        <v>94</v>
      </c>
      <c r="E103" s="18">
        <v>0.393</v>
      </c>
      <c r="F103" s="55">
        <v>73.2</v>
      </c>
      <c r="G103" s="55">
        <v>53.7</v>
      </c>
      <c r="H103" s="55">
        <v>16.1</v>
      </c>
      <c r="I103" s="55">
        <v>48.4</v>
      </c>
      <c r="J103" s="55">
        <v>48.2</v>
      </c>
      <c r="K103" s="55">
        <v>85.5</v>
      </c>
      <c r="L103" s="55"/>
      <c r="M103" s="55">
        <v>79.55</v>
      </c>
      <c r="N103" s="55">
        <v>71.3</v>
      </c>
      <c r="O103" s="18"/>
      <c r="P103" s="18"/>
      <c r="Q103" s="18"/>
      <c r="R103" s="20"/>
      <c r="S103" s="20"/>
      <c r="T103" s="18"/>
      <c r="U103" s="18"/>
    </row>
    <row r="104" spans="1:21" ht="14.25">
      <c r="A104" s="1" t="s">
        <v>126</v>
      </c>
      <c r="B104" s="18" t="s">
        <v>11</v>
      </c>
      <c r="C104" s="18">
        <v>2000</v>
      </c>
      <c r="D104" s="50">
        <v>95</v>
      </c>
      <c r="E104" s="18">
        <v>0.408</v>
      </c>
      <c r="F104" s="55">
        <v>73.9</v>
      </c>
      <c r="G104" s="55">
        <v>55.2</v>
      </c>
      <c r="H104" s="55">
        <v>16</v>
      </c>
      <c r="I104" s="55">
        <v>60.1</v>
      </c>
      <c r="J104" s="55">
        <v>45.7</v>
      </c>
      <c r="K104" s="55">
        <v>90.3</v>
      </c>
      <c r="L104" s="55"/>
      <c r="M104" s="55">
        <v>46.11</v>
      </c>
      <c r="N104" s="55">
        <v>44.8</v>
      </c>
      <c r="O104" s="18"/>
      <c r="P104" s="18"/>
      <c r="Q104" s="18"/>
      <c r="R104" s="20"/>
      <c r="S104" s="20"/>
      <c r="T104" s="18"/>
      <c r="U104" s="18"/>
    </row>
    <row r="105" spans="1:21" ht="14.25">
      <c r="A105" s="1" t="s">
        <v>97</v>
      </c>
      <c r="B105" s="18" t="s">
        <v>35</v>
      </c>
      <c r="C105" s="18">
        <v>2006</v>
      </c>
      <c r="D105" s="50">
        <v>96</v>
      </c>
      <c r="E105" s="18">
        <v>0.412</v>
      </c>
      <c r="F105" s="55">
        <v>72</v>
      </c>
      <c r="G105" s="55">
        <v>57.3</v>
      </c>
      <c r="H105" s="55">
        <v>13.2</v>
      </c>
      <c r="I105" s="55">
        <v>62.8</v>
      </c>
      <c r="J105" s="55">
        <v>51.7</v>
      </c>
      <c r="K105" s="55">
        <v>79.1</v>
      </c>
      <c r="L105" s="55"/>
      <c r="M105" s="55">
        <v>47.33</v>
      </c>
      <c r="N105" s="55">
        <v>39</v>
      </c>
      <c r="O105" s="18"/>
      <c r="P105" s="18"/>
      <c r="Q105" s="18"/>
      <c r="R105" s="20"/>
      <c r="S105" s="20"/>
      <c r="T105" s="18"/>
      <c r="U105" s="18"/>
    </row>
    <row r="106" spans="1:21" ht="14.25">
      <c r="A106" s="1" t="s">
        <v>103</v>
      </c>
      <c r="B106" s="18" t="s">
        <v>35</v>
      </c>
      <c r="C106" s="18">
        <v>2008</v>
      </c>
      <c r="D106" s="50">
        <v>97</v>
      </c>
      <c r="E106" s="18">
        <v>0.441</v>
      </c>
      <c r="F106" s="55">
        <v>77.2</v>
      </c>
      <c r="G106" s="55">
        <v>57.1</v>
      </c>
      <c r="H106" s="55">
        <v>12.9</v>
      </c>
      <c r="I106" s="55">
        <v>62.1</v>
      </c>
      <c r="J106" s="55">
        <v>45.9</v>
      </c>
      <c r="K106" s="55">
        <v>89.8</v>
      </c>
      <c r="L106" s="55"/>
      <c r="M106" s="55"/>
      <c r="N106" s="55">
        <v>66.4</v>
      </c>
      <c r="O106" s="18"/>
      <c r="P106" s="18"/>
      <c r="Q106" s="18"/>
      <c r="R106" s="20"/>
      <c r="S106" s="20"/>
      <c r="T106" s="18"/>
      <c r="U106" s="18"/>
    </row>
    <row r="107" spans="1:21" ht="14.25">
      <c r="A107" s="1" t="s">
        <v>99</v>
      </c>
      <c r="B107" s="18" t="s">
        <v>35</v>
      </c>
      <c r="C107" s="18">
        <v>2005</v>
      </c>
      <c r="D107" s="50">
        <v>98</v>
      </c>
      <c r="E107" s="18">
        <v>0.443</v>
      </c>
      <c r="F107" s="55">
        <v>81.4</v>
      </c>
      <c r="G107" s="55">
        <v>54.4</v>
      </c>
      <c r="H107" s="55">
        <v>14</v>
      </c>
      <c r="I107" s="55">
        <v>53.6</v>
      </c>
      <c r="J107" s="55">
        <v>46.1</v>
      </c>
      <c r="K107" s="55">
        <v>95.3</v>
      </c>
      <c r="L107" s="55"/>
      <c r="M107" s="55">
        <v>76.79</v>
      </c>
      <c r="N107" s="55">
        <v>58.5</v>
      </c>
      <c r="O107" s="18"/>
      <c r="P107" s="18"/>
      <c r="Q107" s="18"/>
      <c r="R107" s="20"/>
      <c r="S107" s="20"/>
      <c r="T107" s="18"/>
      <c r="U107" s="18"/>
    </row>
    <row r="108" spans="1:21" ht="14.25">
      <c r="A108" s="1" t="s">
        <v>100</v>
      </c>
      <c r="B108" s="18" t="s">
        <v>11</v>
      </c>
      <c r="C108" s="18">
        <v>2001</v>
      </c>
      <c r="D108" s="50">
        <v>99</v>
      </c>
      <c r="E108" s="18">
        <v>0.452</v>
      </c>
      <c r="F108" s="55">
        <v>77.4</v>
      </c>
      <c r="G108" s="55">
        <v>58.4</v>
      </c>
      <c r="H108" s="55">
        <v>10.7</v>
      </c>
      <c r="I108" s="55">
        <v>56.9</v>
      </c>
      <c r="J108" s="55">
        <v>60.8</v>
      </c>
      <c r="K108" s="55">
        <v>82</v>
      </c>
      <c r="L108" s="55"/>
      <c r="M108" s="54">
        <v>54.31</v>
      </c>
      <c r="N108" s="54"/>
      <c r="O108" s="23"/>
      <c r="P108" s="23"/>
      <c r="Q108" s="23"/>
      <c r="R108" s="32"/>
      <c r="S108" s="32"/>
      <c r="T108" s="23"/>
      <c r="U108" s="23"/>
    </row>
    <row r="109" spans="1:21" ht="14.25">
      <c r="A109" s="1" t="s">
        <v>102</v>
      </c>
      <c r="B109" s="18" t="s">
        <v>35</v>
      </c>
      <c r="C109" s="18">
        <v>2007</v>
      </c>
      <c r="D109" s="50">
        <v>100</v>
      </c>
      <c r="E109" s="18">
        <v>0.484</v>
      </c>
      <c r="F109" s="55">
        <v>83.9</v>
      </c>
      <c r="G109" s="55">
        <v>57.7</v>
      </c>
      <c r="H109" s="55">
        <v>9.5</v>
      </c>
      <c r="I109" s="55">
        <v>68.9</v>
      </c>
      <c r="J109" s="55">
        <v>59.6</v>
      </c>
      <c r="K109" s="55">
        <v>91.5</v>
      </c>
      <c r="L109" s="55"/>
      <c r="M109" s="55">
        <v>83.65</v>
      </c>
      <c r="N109" s="55">
        <v>63.8</v>
      </c>
      <c r="O109" s="23"/>
      <c r="P109" s="23"/>
      <c r="Q109" s="23"/>
      <c r="R109" s="32"/>
      <c r="S109" s="32"/>
      <c r="T109" s="23"/>
      <c r="U109" s="23"/>
    </row>
    <row r="110" spans="1:21" ht="14.25">
      <c r="A110" s="1" t="s">
        <v>104</v>
      </c>
      <c r="B110" s="18" t="s">
        <v>35</v>
      </c>
      <c r="C110" s="18">
        <v>2005</v>
      </c>
      <c r="D110" s="50">
        <v>101</v>
      </c>
      <c r="E110" s="18">
        <v>0.505</v>
      </c>
      <c r="F110" s="55">
        <v>82.4</v>
      </c>
      <c r="G110" s="55">
        <v>61.3</v>
      </c>
      <c r="H110" s="55">
        <v>9.4</v>
      </c>
      <c r="I110" s="55">
        <v>74.8</v>
      </c>
      <c r="J110" s="55">
        <v>60.8</v>
      </c>
      <c r="K110" s="55">
        <v>84.4</v>
      </c>
      <c r="L110" s="55"/>
      <c r="M110" s="55">
        <v>43.34</v>
      </c>
      <c r="N110" s="55">
        <v>53</v>
      </c>
      <c r="O110" s="23"/>
      <c r="P110" s="23"/>
      <c r="Q110" s="23"/>
      <c r="R110" s="32"/>
      <c r="S110" s="32"/>
      <c r="T110" s="23"/>
      <c r="U110" s="23"/>
    </row>
    <row r="111" spans="1:21" ht="14.25">
      <c r="A111" s="1" t="s">
        <v>101</v>
      </c>
      <c r="B111" s="18" t="s">
        <v>35</v>
      </c>
      <c r="C111" s="18">
        <v>2009</v>
      </c>
      <c r="D111" s="50">
        <v>102</v>
      </c>
      <c r="E111" s="18">
        <v>0.512</v>
      </c>
      <c r="F111" s="55">
        <v>79.3</v>
      </c>
      <c r="G111" s="55">
        <v>64.60001</v>
      </c>
      <c r="H111" s="55">
        <v>9.8</v>
      </c>
      <c r="I111" s="55">
        <v>58.2</v>
      </c>
      <c r="J111" s="55">
        <v>55.9</v>
      </c>
      <c r="K111" s="55">
        <v>83.8</v>
      </c>
      <c r="L111" s="55"/>
      <c r="M111" s="55">
        <v>59.99</v>
      </c>
      <c r="N111" s="55">
        <v>54.7</v>
      </c>
      <c r="O111" s="30"/>
      <c r="P111" s="30"/>
      <c r="Q111" s="30"/>
      <c r="R111" s="148"/>
      <c r="S111" s="148"/>
      <c r="T111" s="30"/>
      <c r="U111" s="30"/>
    </row>
    <row r="112" spans="1:21" ht="14.25">
      <c r="A112" s="1" t="s">
        <v>105</v>
      </c>
      <c r="B112" s="18" t="s">
        <v>11</v>
      </c>
      <c r="C112" s="18">
        <v>2000</v>
      </c>
      <c r="D112" s="50">
        <v>103</v>
      </c>
      <c r="E112" s="18">
        <v>0.512</v>
      </c>
      <c r="F112" s="55">
        <v>86.4</v>
      </c>
      <c r="G112" s="55">
        <v>59.3</v>
      </c>
      <c r="H112" s="55">
        <v>11.8</v>
      </c>
      <c r="I112" s="55">
        <v>72.7</v>
      </c>
      <c r="J112" s="55">
        <v>56.2</v>
      </c>
      <c r="K112" s="55">
        <v>92.3</v>
      </c>
      <c r="L112" s="55"/>
      <c r="M112" s="55">
        <v>62.83</v>
      </c>
      <c r="N112" s="55">
        <v>62</v>
      </c>
      <c r="O112" s="30"/>
      <c r="P112" s="30"/>
      <c r="Q112" s="30"/>
      <c r="R112" s="148"/>
      <c r="S112" s="148"/>
      <c r="T112" s="30"/>
      <c r="U112" s="30"/>
    </row>
    <row r="113" spans="1:14" ht="14.25">
      <c r="A113" s="1" t="s">
        <v>106</v>
      </c>
      <c r="B113" s="18" t="s">
        <v>11</v>
      </c>
      <c r="C113" s="18">
        <v>2006</v>
      </c>
      <c r="D113" s="50">
        <v>104</v>
      </c>
      <c r="E113" s="18">
        <v>0.514</v>
      </c>
      <c r="F113" s="55">
        <v>81.2</v>
      </c>
      <c r="G113" s="55">
        <v>63.3</v>
      </c>
      <c r="H113" s="55">
        <v>9.5</v>
      </c>
      <c r="I113" s="55">
        <v>74.5</v>
      </c>
      <c r="J113" s="55">
        <v>47.6</v>
      </c>
      <c r="K113" s="55">
        <v>86.7</v>
      </c>
      <c r="L113" s="55"/>
      <c r="M113" s="55"/>
      <c r="N113" s="55"/>
    </row>
    <row r="114" spans="1:14" ht="14.25">
      <c r="A114" s="1" t="s">
        <v>107</v>
      </c>
      <c r="B114" s="18" t="s">
        <v>11</v>
      </c>
      <c r="C114" s="18">
        <v>2005</v>
      </c>
      <c r="D114" s="50">
        <v>105</v>
      </c>
      <c r="E114" s="18">
        <v>0.53</v>
      </c>
      <c r="F114" s="55">
        <v>84.5</v>
      </c>
      <c r="G114" s="55">
        <v>62.7</v>
      </c>
      <c r="H114" s="55">
        <v>12.2</v>
      </c>
      <c r="I114" s="55">
        <v>71.6</v>
      </c>
      <c r="J114" s="55">
        <v>35.5</v>
      </c>
      <c r="K114" s="55">
        <v>97.3</v>
      </c>
      <c r="L114" s="55"/>
      <c r="M114" s="55">
        <v>81.32</v>
      </c>
      <c r="N114" s="55">
        <v>66.9</v>
      </c>
    </row>
    <row r="115" spans="1:14" ht="14.25">
      <c r="A115" s="1" t="s">
        <v>108</v>
      </c>
      <c r="B115" s="18" t="s">
        <v>11</v>
      </c>
      <c r="C115" s="18">
        <v>2006</v>
      </c>
      <c r="D115" s="50">
        <v>106</v>
      </c>
      <c r="E115" s="18">
        <v>0.536</v>
      </c>
      <c r="F115" s="55">
        <v>82.6</v>
      </c>
      <c r="G115" s="55">
        <v>64.9</v>
      </c>
      <c r="H115" s="55">
        <v>8.6</v>
      </c>
      <c r="I115" s="55">
        <v>80.4</v>
      </c>
      <c r="J115" s="55">
        <v>62.9</v>
      </c>
      <c r="K115" s="55">
        <v>81.6</v>
      </c>
      <c r="L115" s="55"/>
      <c r="M115" s="55">
        <v>56.54</v>
      </c>
      <c r="N115" s="55">
        <v>46.4</v>
      </c>
    </row>
    <row r="116" spans="1:14" ht="14.25">
      <c r="A116" s="1" t="s">
        <v>109</v>
      </c>
      <c r="B116" s="18" t="s">
        <v>35</v>
      </c>
      <c r="C116" s="18">
        <v>2006</v>
      </c>
      <c r="D116" s="50">
        <v>107</v>
      </c>
      <c r="E116" s="18">
        <v>0.564</v>
      </c>
      <c r="F116" s="55">
        <v>87.1</v>
      </c>
      <c r="G116" s="55">
        <v>64.7</v>
      </c>
      <c r="H116" s="55">
        <v>7.3</v>
      </c>
      <c r="I116" s="55">
        <v>81.1</v>
      </c>
      <c r="J116" s="55">
        <v>65.8</v>
      </c>
      <c r="K116" s="55">
        <v>86.8</v>
      </c>
      <c r="L116" s="55"/>
      <c r="M116" s="55">
        <v>51.43</v>
      </c>
      <c r="N116" s="55">
        <v>47.4</v>
      </c>
    </row>
    <row r="117" spans="1:14" ht="14.25">
      <c r="A117" s="12" t="s">
        <v>110</v>
      </c>
      <c r="B117" s="23" t="s">
        <v>35</v>
      </c>
      <c r="C117" s="23">
        <v>2005</v>
      </c>
      <c r="D117" s="49">
        <v>108</v>
      </c>
      <c r="E117" s="23">
        <v>0.58</v>
      </c>
      <c r="F117" s="54">
        <v>89.8</v>
      </c>
      <c r="G117" s="54">
        <v>64.60001</v>
      </c>
      <c r="H117" s="54">
        <v>5.2</v>
      </c>
      <c r="I117" s="54">
        <v>83.9</v>
      </c>
      <c r="J117" s="54">
        <v>48.2</v>
      </c>
      <c r="K117" s="54">
        <v>94.1</v>
      </c>
      <c r="L117" s="54"/>
      <c r="M117" s="54">
        <v>39.04</v>
      </c>
      <c r="N117" s="54">
        <v>38.9</v>
      </c>
    </row>
    <row r="118" spans="1:14" ht="14.25">
      <c r="A118" s="12" t="s">
        <v>111</v>
      </c>
      <c r="B118" s="23" t="s">
        <v>35</v>
      </c>
      <c r="C118" s="23">
        <v>2006</v>
      </c>
      <c r="D118" s="49">
        <v>109</v>
      </c>
      <c r="E118" s="23">
        <v>0.642</v>
      </c>
      <c r="F118" s="54">
        <v>92.7</v>
      </c>
      <c r="G118" s="54">
        <v>69.3</v>
      </c>
      <c r="H118" s="54">
        <v>4</v>
      </c>
      <c r="I118" s="54">
        <v>87.1</v>
      </c>
      <c r="J118" s="54">
        <v>64.9</v>
      </c>
      <c r="K118" s="54">
        <v>93</v>
      </c>
      <c r="L118" s="54"/>
      <c r="M118" s="23">
        <v>43.09</v>
      </c>
      <c r="N118" s="23">
        <v>59.5</v>
      </c>
    </row>
    <row r="119" spans="1:14" ht="14.25">
      <c r="A119" s="26"/>
      <c r="B119" s="21"/>
      <c r="C119" s="21"/>
      <c r="D119" s="51"/>
      <c r="E119" s="21"/>
      <c r="F119" s="56"/>
      <c r="G119" s="56"/>
      <c r="H119" s="56"/>
      <c r="I119" s="56"/>
      <c r="J119" s="56"/>
      <c r="K119" s="56"/>
      <c r="L119" s="56"/>
      <c r="M119" s="161"/>
      <c r="N119" s="161"/>
    </row>
    <row r="120" spans="1:14" ht="14.25">
      <c r="A120" s="12"/>
      <c r="B120" s="23"/>
      <c r="C120" s="23"/>
      <c r="D120" s="49"/>
      <c r="E120" s="23"/>
      <c r="F120" s="54"/>
      <c r="G120" s="54"/>
      <c r="H120" s="54"/>
      <c r="I120" s="54"/>
      <c r="J120" s="54"/>
      <c r="K120" s="54"/>
      <c r="L120" s="54"/>
      <c r="M120" s="30"/>
      <c r="N120" s="30"/>
    </row>
    <row r="121" spans="1:12" ht="14.25">
      <c r="A121" s="105" t="s">
        <v>237</v>
      </c>
      <c r="B121" s="18"/>
      <c r="C121" s="18"/>
      <c r="D121" s="50"/>
      <c r="E121" s="18"/>
      <c r="F121" s="55"/>
      <c r="G121" s="55"/>
      <c r="H121" s="55"/>
      <c r="I121" s="55"/>
      <c r="J121" s="55"/>
      <c r="K121" s="55"/>
      <c r="L121" s="55"/>
    </row>
    <row r="122" spans="1:12" ht="14.25">
      <c r="A122" s="1" t="s">
        <v>227</v>
      </c>
      <c r="B122" s="18"/>
      <c r="C122" s="18"/>
      <c r="D122" s="50"/>
      <c r="E122" s="18"/>
      <c r="F122" s="55"/>
      <c r="G122" s="55"/>
      <c r="H122" s="55"/>
      <c r="I122" s="55"/>
      <c r="J122" s="55"/>
      <c r="K122" s="55"/>
      <c r="L122" s="55"/>
    </row>
    <row r="123" spans="1:12" ht="14.25">
      <c r="A123" s="105"/>
      <c r="B123" s="18"/>
      <c r="C123" s="18"/>
      <c r="D123" s="50"/>
      <c r="E123" s="18"/>
      <c r="F123" s="55"/>
      <c r="G123" s="55"/>
      <c r="H123" s="55"/>
      <c r="I123" s="55"/>
      <c r="J123" s="55"/>
      <c r="K123" s="55"/>
      <c r="L123" s="55"/>
    </row>
    <row r="124" spans="1:12" ht="14.25">
      <c r="A124" s="1"/>
      <c r="B124" s="18"/>
      <c r="C124" s="18"/>
      <c r="D124" s="50"/>
      <c r="E124" s="18"/>
      <c r="F124" s="55"/>
      <c r="G124" s="55"/>
      <c r="H124" s="55"/>
      <c r="I124" s="55"/>
      <c r="J124" s="55"/>
      <c r="K124" s="55"/>
      <c r="L124" s="55"/>
    </row>
    <row r="125" spans="1:12" ht="14.25">
      <c r="A125" s="1"/>
      <c r="B125" s="18"/>
      <c r="C125" s="18"/>
      <c r="D125" s="50"/>
      <c r="E125" s="18"/>
      <c r="F125" s="55"/>
      <c r="G125" s="55"/>
      <c r="H125" s="55"/>
      <c r="I125" s="55"/>
      <c r="J125" s="55"/>
      <c r="K125" s="55"/>
      <c r="L125" s="55"/>
    </row>
    <row r="126" spans="1:12" ht="14.25">
      <c r="A126" s="1"/>
      <c r="B126" s="18"/>
      <c r="C126" s="18"/>
      <c r="D126" s="50"/>
      <c r="E126" s="18"/>
      <c r="F126" s="55"/>
      <c r="G126" s="55"/>
      <c r="H126" s="55"/>
      <c r="I126" s="55"/>
      <c r="J126" s="55"/>
      <c r="K126" s="55"/>
      <c r="L126" s="55"/>
    </row>
    <row r="127" spans="1:12" ht="14.25">
      <c r="A127" s="1"/>
      <c r="B127" s="18"/>
      <c r="C127" s="18"/>
      <c r="D127" s="50"/>
      <c r="E127" s="18"/>
      <c r="F127" s="55"/>
      <c r="G127" s="55"/>
      <c r="H127" s="55"/>
      <c r="I127" s="55"/>
      <c r="J127" s="55"/>
      <c r="K127" s="55"/>
      <c r="L127" s="55"/>
    </row>
  </sheetData>
  <sheetProtection/>
  <mergeCells count="25">
    <mergeCell ref="U6:U8"/>
    <mergeCell ref="R7:R8"/>
    <mergeCell ref="S7:S8"/>
    <mergeCell ref="T7:T8"/>
    <mergeCell ref="R6:T6"/>
    <mergeCell ref="C6:C8"/>
    <mergeCell ref="F7:F8"/>
    <mergeCell ref="I7:I8"/>
    <mergeCell ref="H6:H8"/>
    <mergeCell ref="D6:D8"/>
    <mergeCell ref="F6:G6"/>
    <mergeCell ref="E6:E8"/>
    <mergeCell ref="G7:G8"/>
    <mergeCell ref="A2:M2"/>
    <mergeCell ref="M6:N6"/>
    <mergeCell ref="A6:A8"/>
    <mergeCell ref="A3:M3"/>
    <mergeCell ref="B6:B8"/>
    <mergeCell ref="O6:Q6"/>
    <mergeCell ref="P7:Q7"/>
    <mergeCell ref="N7:N8"/>
    <mergeCell ref="K7:K8"/>
    <mergeCell ref="M7:M8"/>
    <mergeCell ref="I6:K6"/>
    <mergeCell ref="J7:J8"/>
  </mergeCells>
  <printOptions horizontalCentered="1" verticalCentered="1"/>
  <pageMargins left="0.31496062992125984" right="0.31496062992125984" top="0.35433070866141736" bottom="0.35433070866141736" header="0" footer="0"/>
  <pageSetup fitToHeight="2" fitToWidth="1" horizontalDpi="600" verticalDpi="600" orientation="landscape" paperSize="8" scale="58" r:id="rId1"/>
</worksheet>
</file>

<file path=xl/worksheets/sheet3.xml><?xml version="1.0" encoding="utf-8"?>
<worksheet xmlns="http://schemas.openxmlformats.org/spreadsheetml/2006/main" xmlns:r="http://schemas.openxmlformats.org/officeDocument/2006/relationships">
  <sheetPr>
    <pageSetUpPr fitToPage="1"/>
  </sheetPr>
  <dimension ref="A1:Y123"/>
  <sheetViews>
    <sheetView zoomScalePageLayoutView="0" workbookViewId="0" topLeftCell="A1">
      <selection activeCell="A1" sqref="A1"/>
    </sheetView>
  </sheetViews>
  <sheetFormatPr defaultColWidth="9.140625" defaultRowHeight="15"/>
  <cols>
    <col min="1" max="1" width="27.57421875" style="1" customWidth="1"/>
    <col min="2" max="2" width="11.140625" style="1" bestFit="1" customWidth="1"/>
    <col min="3" max="3" width="7.57421875" style="1" customWidth="1"/>
    <col min="4" max="4" width="2.7109375" style="1" customWidth="1"/>
    <col min="5" max="5" width="9.140625" style="88" customWidth="1"/>
    <col min="6" max="6" width="9.140625" style="1" customWidth="1"/>
    <col min="7" max="7" width="12.140625" style="88" customWidth="1"/>
    <col min="8" max="8" width="13.8515625" style="88" customWidth="1"/>
    <col min="9" max="9" width="2.7109375" style="88" customWidth="1"/>
    <col min="10" max="10" width="9.140625" style="1" customWidth="1"/>
    <col min="11" max="11" width="10.140625" style="1" customWidth="1"/>
    <col min="12" max="12" width="8.421875" style="1" customWidth="1"/>
    <col min="13" max="13" width="10.7109375" style="1" customWidth="1"/>
    <col min="14" max="14" width="10.28125" style="1" customWidth="1"/>
    <col min="15" max="15" width="10.00390625" style="1" customWidth="1"/>
    <col min="16" max="16" width="2.7109375" style="1" customWidth="1"/>
    <col min="17" max="17" width="11.00390625" style="1" customWidth="1"/>
    <col min="18" max="18" width="15.00390625" style="1" customWidth="1"/>
    <col min="19" max="19" width="16.140625" style="1" customWidth="1"/>
    <col min="20" max="20" width="2.7109375" style="1" customWidth="1"/>
    <col min="21" max="21" width="14.57421875" style="1" customWidth="1"/>
    <col min="22" max="22" width="16.140625" style="1" customWidth="1"/>
    <col min="23" max="23" width="14.57421875" style="11" customWidth="1"/>
    <col min="24" max="24" width="13.8515625" style="1" customWidth="1"/>
    <col min="25" max="25" width="12.00390625" style="1" customWidth="1"/>
    <col min="26" max="16384" width="9.140625" style="1" customWidth="1"/>
  </cols>
  <sheetData>
    <row r="1" spans="1:9" ht="20.25">
      <c r="A1" s="33"/>
      <c r="B1" s="10"/>
      <c r="C1" s="10"/>
      <c r="D1" s="10"/>
      <c r="E1" s="10"/>
      <c r="F1" s="10"/>
      <c r="G1" s="10"/>
      <c r="H1" s="10"/>
      <c r="I1" s="3"/>
    </row>
    <row r="2" spans="1:9" ht="20.25">
      <c r="A2" s="33" t="s">
        <v>169</v>
      </c>
      <c r="B2" s="10"/>
      <c r="C2" s="10"/>
      <c r="D2" s="10"/>
      <c r="E2" s="10"/>
      <c r="F2" s="10"/>
      <c r="G2" s="10"/>
      <c r="H2" s="10"/>
      <c r="I2" s="3"/>
    </row>
    <row r="3" spans="1:14" ht="33.75" customHeight="1">
      <c r="A3" s="182" t="s">
        <v>236</v>
      </c>
      <c r="B3" s="182"/>
      <c r="C3" s="182"/>
      <c r="D3" s="182"/>
      <c r="E3" s="182"/>
      <c r="F3" s="182"/>
      <c r="G3" s="182"/>
      <c r="H3" s="182"/>
      <c r="I3" s="182"/>
      <c r="J3" s="182"/>
      <c r="K3" s="182"/>
      <c r="L3" s="182"/>
      <c r="M3" s="182"/>
      <c r="N3" s="41"/>
    </row>
    <row r="4" spans="1:9" ht="20.25">
      <c r="A4" s="37" t="str">
        <f>'Table 5 HDR 2011'!A4</f>
        <v>Reference, OPHI April 2011, ophi.qeh.ox.ac.uk</v>
      </c>
      <c r="B4" s="34"/>
      <c r="C4" s="34"/>
      <c r="D4" s="34"/>
      <c r="E4" s="34"/>
      <c r="F4" s="34"/>
      <c r="G4" s="34"/>
      <c r="H4" s="2"/>
      <c r="I4" s="2"/>
    </row>
    <row r="6" spans="1:25" ht="19.5" customHeight="1">
      <c r="A6" s="184" t="s">
        <v>1</v>
      </c>
      <c r="B6" s="184" t="s">
        <v>2</v>
      </c>
      <c r="C6" s="184" t="s">
        <v>3</v>
      </c>
      <c r="D6" s="71"/>
      <c r="E6" s="177" t="s">
        <v>170</v>
      </c>
      <c r="F6" s="177"/>
      <c r="G6" s="177"/>
      <c r="H6" s="177"/>
      <c r="I6" s="71"/>
      <c r="J6" s="183" t="s">
        <v>171</v>
      </c>
      <c r="K6" s="183"/>
      <c r="L6" s="183"/>
      <c r="M6" s="183"/>
      <c r="N6" s="183"/>
      <c r="O6" s="183"/>
      <c r="P6" s="70"/>
      <c r="Q6" s="183" t="s">
        <v>172</v>
      </c>
      <c r="R6" s="183"/>
      <c r="S6" s="183"/>
      <c r="T6" s="74"/>
      <c r="U6" s="195" t="s">
        <v>173</v>
      </c>
      <c r="V6" s="195"/>
      <c r="W6" s="195"/>
      <c r="X6" s="195"/>
      <c r="Y6" s="179" t="s">
        <v>174</v>
      </c>
    </row>
    <row r="7" spans="1:25" ht="46.5" customHeight="1">
      <c r="A7" s="185"/>
      <c r="B7" s="185"/>
      <c r="C7" s="185"/>
      <c r="D7" s="72"/>
      <c r="E7" s="175" t="s">
        <v>4</v>
      </c>
      <c r="F7" s="180" t="s">
        <v>5</v>
      </c>
      <c r="G7" s="175" t="s">
        <v>230</v>
      </c>
      <c r="H7" s="175" t="s">
        <v>175</v>
      </c>
      <c r="I7" s="69"/>
      <c r="J7" s="174" t="s">
        <v>176</v>
      </c>
      <c r="K7" s="174"/>
      <c r="L7" s="174" t="s">
        <v>177</v>
      </c>
      <c r="M7" s="174"/>
      <c r="N7" s="174" t="s">
        <v>178</v>
      </c>
      <c r="O7" s="174"/>
      <c r="P7" s="43"/>
      <c r="Q7" s="196" t="s">
        <v>223</v>
      </c>
      <c r="R7" s="196"/>
      <c r="S7" s="149" t="s">
        <v>224</v>
      </c>
      <c r="T7" s="9"/>
      <c r="U7" s="186" t="s">
        <v>222</v>
      </c>
      <c r="V7" s="186" t="s">
        <v>220</v>
      </c>
      <c r="W7" s="186" t="s">
        <v>221</v>
      </c>
      <c r="X7" s="187" t="s">
        <v>179</v>
      </c>
      <c r="Y7" s="180"/>
    </row>
    <row r="8" spans="1:25" ht="14.25">
      <c r="A8" s="189"/>
      <c r="B8" s="189"/>
      <c r="C8" s="189"/>
      <c r="D8" s="46"/>
      <c r="E8" s="191"/>
      <c r="F8" s="189"/>
      <c r="G8" s="194"/>
      <c r="H8" s="191"/>
      <c r="I8" s="15"/>
      <c r="J8" s="16" t="s">
        <v>162</v>
      </c>
      <c r="K8" s="16" t="s">
        <v>163</v>
      </c>
      <c r="L8" s="16" t="s">
        <v>162</v>
      </c>
      <c r="M8" s="16" t="s">
        <v>163</v>
      </c>
      <c r="N8" s="16" t="s">
        <v>162</v>
      </c>
      <c r="O8" s="16" t="s">
        <v>163</v>
      </c>
      <c r="P8" s="73"/>
      <c r="Q8" s="75" t="s">
        <v>162</v>
      </c>
      <c r="R8" s="75" t="s">
        <v>180</v>
      </c>
      <c r="S8" s="75" t="s">
        <v>162</v>
      </c>
      <c r="T8" s="76"/>
      <c r="U8" s="190"/>
      <c r="V8" s="190"/>
      <c r="W8" s="190"/>
      <c r="X8" s="192"/>
      <c r="Y8" s="193"/>
    </row>
    <row r="9" spans="1:25" ht="14.25">
      <c r="A9" s="1" t="s">
        <v>127</v>
      </c>
      <c r="B9" s="80" t="s">
        <v>10</v>
      </c>
      <c r="C9" s="80">
        <v>2003</v>
      </c>
      <c r="D9" s="80"/>
      <c r="E9" s="90">
        <v>0</v>
      </c>
      <c r="F9" s="80">
        <v>1</v>
      </c>
      <c r="G9" s="93">
        <v>0</v>
      </c>
      <c r="H9" s="93">
        <v>0</v>
      </c>
      <c r="I9" s="93"/>
      <c r="J9" s="93">
        <v>0</v>
      </c>
      <c r="K9" s="80">
        <v>9</v>
      </c>
      <c r="L9" s="93">
        <v>0</v>
      </c>
      <c r="M9" s="80">
        <v>5</v>
      </c>
      <c r="N9" s="80"/>
      <c r="O9" s="80">
        <v>108</v>
      </c>
      <c r="P9" s="80"/>
      <c r="Q9" s="80">
        <v>0.828</v>
      </c>
      <c r="R9" s="80" t="s">
        <v>181</v>
      </c>
      <c r="S9" s="80">
        <v>0.771</v>
      </c>
      <c r="T9" s="93"/>
      <c r="U9" s="93">
        <v>25857</v>
      </c>
      <c r="V9" s="164">
        <v>22080.74</v>
      </c>
      <c r="W9" s="164">
        <v>6.574394</v>
      </c>
      <c r="X9" s="81">
        <v>31.15</v>
      </c>
      <c r="Y9" s="81">
        <v>2</v>
      </c>
    </row>
    <row r="10" spans="1:25" ht="14.25">
      <c r="A10" s="1" t="s">
        <v>132</v>
      </c>
      <c r="B10" s="80" t="s">
        <v>10</v>
      </c>
      <c r="C10" s="80">
        <v>2003</v>
      </c>
      <c r="D10" s="80"/>
      <c r="E10" s="90">
        <v>0</v>
      </c>
      <c r="F10" s="80">
        <v>2</v>
      </c>
      <c r="G10" s="93">
        <v>0</v>
      </c>
      <c r="H10" s="93">
        <v>0</v>
      </c>
      <c r="I10" s="93"/>
      <c r="J10" s="93">
        <v>0.26</v>
      </c>
      <c r="K10" s="80">
        <v>16</v>
      </c>
      <c r="L10" s="93">
        <v>1.36</v>
      </c>
      <c r="M10" s="80">
        <v>14</v>
      </c>
      <c r="N10" s="80"/>
      <c r="O10" s="80">
        <v>103</v>
      </c>
      <c r="P10" s="80"/>
      <c r="Q10" s="80">
        <v>0.818</v>
      </c>
      <c r="R10" s="80" t="s">
        <v>181</v>
      </c>
      <c r="S10" s="80">
        <v>0.764</v>
      </c>
      <c r="T10" s="80"/>
      <c r="U10" s="80">
        <v>21657.8</v>
      </c>
      <c r="V10" s="164">
        <v>27604.59</v>
      </c>
      <c r="W10" s="164">
        <v>4.513449</v>
      </c>
      <c r="X10" s="81">
        <v>25.81</v>
      </c>
      <c r="Y10" s="81">
        <v>5.4</v>
      </c>
    </row>
    <row r="11" spans="1:25" ht="14.25">
      <c r="A11" s="1" t="s">
        <v>13</v>
      </c>
      <c r="B11" s="80" t="s">
        <v>11</v>
      </c>
      <c r="C11" s="80">
        <v>2005</v>
      </c>
      <c r="D11" s="80"/>
      <c r="E11" s="90">
        <v>0</v>
      </c>
      <c r="F11" s="80">
        <v>3</v>
      </c>
      <c r="G11" s="93">
        <v>0</v>
      </c>
      <c r="H11" s="93">
        <v>35.1</v>
      </c>
      <c r="I11" s="93"/>
      <c r="J11" s="93">
        <v>0</v>
      </c>
      <c r="K11" s="80">
        <v>8</v>
      </c>
      <c r="L11" s="93">
        <v>0</v>
      </c>
      <c r="M11" s="80">
        <v>4</v>
      </c>
      <c r="N11" s="80">
        <v>5.4</v>
      </c>
      <c r="O11" s="80">
        <v>3</v>
      </c>
      <c r="P11" s="80"/>
      <c r="Q11" s="80">
        <v>0.732</v>
      </c>
      <c r="R11" s="80" t="s">
        <v>181</v>
      </c>
      <c r="S11" s="80">
        <v>0.664</v>
      </c>
      <c r="T11" s="80"/>
      <c r="U11" s="80">
        <v>12925.7</v>
      </c>
      <c r="V11" s="164">
        <v>12260.85</v>
      </c>
      <c r="W11" s="164">
        <v>9.913712</v>
      </c>
      <c r="X11" s="81">
        <v>27.22</v>
      </c>
      <c r="Y11" s="81">
        <v>9.7</v>
      </c>
    </row>
    <row r="12" spans="1:25" ht="14.25">
      <c r="A12" s="1" t="s">
        <v>23</v>
      </c>
      <c r="B12" s="80" t="s">
        <v>10</v>
      </c>
      <c r="C12" s="80">
        <v>2003</v>
      </c>
      <c r="D12" s="80"/>
      <c r="E12" s="90">
        <v>0.002</v>
      </c>
      <c r="F12" s="80">
        <v>4</v>
      </c>
      <c r="G12" s="93">
        <v>0.6</v>
      </c>
      <c r="H12" s="93">
        <v>35.3</v>
      </c>
      <c r="I12" s="93"/>
      <c r="J12" s="93"/>
      <c r="K12" s="80">
        <v>104</v>
      </c>
      <c r="L12" s="93"/>
      <c r="M12" s="80">
        <v>107</v>
      </c>
      <c r="N12" s="80"/>
      <c r="O12" s="80">
        <v>104</v>
      </c>
      <c r="P12" s="80"/>
      <c r="Q12" s="80">
        <v>0.815</v>
      </c>
      <c r="R12" s="80" t="s">
        <v>181</v>
      </c>
      <c r="S12" s="80" t="s">
        <v>228</v>
      </c>
      <c r="T12" s="80"/>
      <c r="U12" s="80">
        <v>58005.8</v>
      </c>
      <c r="V12" s="164"/>
      <c r="W12" s="164">
        <v>3.025202</v>
      </c>
      <c r="X12" s="81"/>
      <c r="Y12" s="81">
        <v>4.4</v>
      </c>
    </row>
    <row r="13" spans="1:25" ht="14.25">
      <c r="A13" s="1" t="s">
        <v>24</v>
      </c>
      <c r="B13" s="80" t="s">
        <v>11</v>
      </c>
      <c r="C13" s="80">
        <v>2006</v>
      </c>
      <c r="D13" s="80"/>
      <c r="E13" s="90">
        <v>0.002</v>
      </c>
      <c r="F13" s="80">
        <v>5</v>
      </c>
      <c r="G13" s="93">
        <v>0.6</v>
      </c>
      <c r="H13" s="93">
        <v>36.9</v>
      </c>
      <c r="I13" s="93"/>
      <c r="J13" s="93">
        <v>0.17</v>
      </c>
      <c r="K13" s="80">
        <v>15</v>
      </c>
      <c r="L13" s="93">
        <v>1.48</v>
      </c>
      <c r="M13" s="80">
        <v>15</v>
      </c>
      <c r="N13" s="80">
        <v>15.4</v>
      </c>
      <c r="O13" s="80">
        <v>18</v>
      </c>
      <c r="P13" s="80"/>
      <c r="Q13" s="80">
        <v>0.714</v>
      </c>
      <c r="R13" s="80" t="s">
        <v>181</v>
      </c>
      <c r="S13" s="80">
        <v>0.617</v>
      </c>
      <c r="T13" s="80"/>
      <c r="U13" s="80">
        <v>10234.3</v>
      </c>
      <c r="V13" s="164">
        <v>11314.58</v>
      </c>
      <c r="W13" s="164">
        <v>6.967734</v>
      </c>
      <c r="X13" s="81">
        <v>30.88</v>
      </c>
      <c r="Y13" s="81">
        <v>15.4</v>
      </c>
    </row>
    <row r="14" spans="1:25" ht="14.25">
      <c r="A14" s="1" t="s">
        <v>25</v>
      </c>
      <c r="B14" s="80" t="s">
        <v>11</v>
      </c>
      <c r="C14" s="80">
        <v>2006</v>
      </c>
      <c r="D14" s="80"/>
      <c r="E14" s="90">
        <v>0.003</v>
      </c>
      <c r="F14" s="80">
        <v>6</v>
      </c>
      <c r="G14" s="93">
        <v>0.7</v>
      </c>
      <c r="H14" s="93">
        <v>38.2</v>
      </c>
      <c r="I14" s="93"/>
      <c r="J14" s="93"/>
      <c r="K14" s="80">
        <v>107</v>
      </c>
      <c r="L14" s="93"/>
      <c r="M14" s="80">
        <v>106</v>
      </c>
      <c r="N14" s="80"/>
      <c r="O14" s="80">
        <v>98</v>
      </c>
      <c r="P14" s="80"/>
      <c r="Q14" s="80" t="s">
        <v>228</v>
      </c>
      <c r="R14" s="80" t="s">
        <v>228</v>
      </c>
      <c r="S14" s="80" t="s">
        <v>228</v>
      </c>
      <c r="T14" s="80"/>
      <c r="U14" s="80"/>
      <c r="V14" s="164"/>
      <c r="W14" s="164">
        <v>-3.03373</v>
      </c>
      <c r="X14" s="81"/>
      <c r="Y14" s="81">
        <v>4</v>
      </c>
    </row>
    <row r="15" spans="1:25" ht="14.25">
      <c r="A15" s="1" t="s">
        <v>26</v>
      </c>
      <c r="B15" s="80" t="s">
        <v>11</v>
      </c>
      <c r="C15" s="80">
        <v>2005</v>
      </c>
      <c r="D15" s="80"/>
      <c r="E15" s="90">
        <v>0.003</v>
      </c>
      <c r="F15" s="80">
        <v>7</v>
      </c>
      <c r="G15" s="93">
        <v>0.8</v>
      </c>
      <c r="H15" s="93">
        <v>35.2</v>
      </c>
      <c r="I15" s="93"/>
      <c r="J15" s="93">
        <v>14.73</v>
      </c>
      <c r="K15" s="80">
        <v>47</v>
      </c>
      <c r="L15" s="93">
        <v>30.42</v>
      </c>
      <c r="M15" s="80">
        <v>49</v>
      </c>
      <c r="N15" s="80">
        <v>23.6</v>
      </c>
      <c r="O15" s="80">
        <v>30</v>
      </c>
      <c r="P15" s="80"/>
      <c r="Q15" s="80">
        <v>0.698</v>
      </c>
      <c r="R15" s="80" t="s">
        <v>181</v>
      </c>
      <c r="S15" s="80">
        <v>0.579</v>
      </c>
      <c r="T15" s="80"/>
      <c r="U15" s="80">
        <v>4901.9</v>
      </c>
      <c r="V15" s="164">
        <v>4896.408</v>
      </c>
      <c r="W15" s="164">
        <v>9.288619</v>
      </c>
      <c r="X15" s="81">
        <v>41.34</v>
      </c>
      <c r="Y15" s="81">
        <v>4.4</v>
      </c>
    </row>
    <row r="16" spans="1:25" ht="14.25">
      <c r="A16" s="1" t="s">
        <v>28</v>
      </c>
      <c r="B16" s="80" t="s">
        <v>11</v>
      </c>
      <c r="C16" s="80">
        <v>2006</v>
      </c>
      <c r="D16" s="80"/>
      <c r="E16" s="90">
        <v>0.003</v>
      </c>
      <c r="F16" s="80">
        <v>8</v>
      </c>
      <c r="G16" s="93">
        <v>0.8</v>
      </c>
      <c r="H16" s="93">
        <v>37.2</v>
      </c>
      <c r="I16" s="93"/>
      <c r="J16" s="93">
        <v>0.04</v>
      </c>
      <c r="K16" s="80">
        <v>12</v>
      </c>
      <c r="L16" s="93">
        <v>0.19</v>
      </c>
      <c r="M16" s="80">
        <v>9</v>
      </c>
      <c r="N16" s="93">
        <v>14</v>
      </c>
      <c r="O16" s="80">
        <v>15</v>
      </c>
      <c r="P16" s="80"/>
      <c r="Q16" s="90">
        <v>0.71</v>
      </c>
      <c r="R16" s="80" t="s">
        <v>181</v>
      </c>
      <c r="S16" s="80">
        <v>0.565</v>
      </c>
      <c r="T16" s="80"/>
      <c r="U16" s="80">
        <v>8221.6</v>
      </c>
      <c r="V16" s="164">
        <v>8389.909</v>
      </c>
      <c r="W16" s="164">
        <v>6.070952</v>
      </c>
      <c r="X16" s="81">
        <v>36.21</v>
      </c>
      <c r="Y16" s="81">
        <v>3.8</v>
      </c>
    </row>
    <row r="17" spans="1:25" ht="14.25">
      <c r="A17" s="1" t="s">
        <v>134</v>
      </c>
      <c r="B17" s="80" t="s">
        <v>11</v>
      </c>
      <c r="C17" s="80">
        <v>2005</v>
      </c>
      <c r="D17" s="80"/>
      <c r="E17" s="90">
        <v>0.003</v>
      </c>
      <c r="F17" s="80">
        <v>9</v>
      </c>
      <c r="G17" s="93">
        <v>0.8</v>
      </c>
      <c r="H17" s="93">
        <v>40</v>
      </c>
      <c r="I17" s="93"/>
      <c r="J17" s="93">
        <v>0.14</v>
      </c>
      <c r="K17" s="80">
        <v>14</v>
      </c>
      <c r="L17" s="93">
        <v>0.66</v>
      </c>
      <c r="M17" s="80">
        <v>12</v>
      </c>
      <c r="N17" s="80">
        <v>6.6</v>
      </c>
      <c r="O17" s="80">
        <v>5</v>
      </c>
      <c r="P17" s="80"/>
      <c r="Q17" s="80">
        <v>0.735</v>
      </c>
      <c r="R17" s="80" t="s">
        <v>181</v>
      </c>
      <c r="S17" s="80">
        <v>0.656</v>
      </c>
      <c r="T17" s="80"/>
      <c r="U17" s="80">
        <v>10449.4</v>
      </c>
      <c r="V17" s="164">
        <v>11456.44</v>
      </c>
      <c r="W17" s="164">
        <v>6.298242</v>
      </c>
      <c r="X17" s="81">
        <v>28.16</v>
      </c>
      <c r="Y17" s="81">
        <v>9.8</v>
      </c>
    </row>
    <row r="18" spans="1:25" ht="14.25">
      <c r="A18" s="1" t="s">
        <v>130</v>
      </c>
      <c r="B18" s="80" t="s">
        <v>10</v>
      </c>
      <c r="C18" s="80">
        <v>2003</v>
      </c>
      <c r="D18" s="80"/>
      <c r="E18" s="90">
        <v>0.005</v>
      </c>
      <c r="F18" s="80">
        <v>10</v>
      </c>
      <c r="G18" s="93">
        <v>1.3</v>
      </c>
      <c r="H18" s="93">
        <v>38.9</v>
      </c>
      <c r="I18" s="93"/>
      <c r="J18" s="93">
        <v>0</v>
      </c>
      <c r="K18" s="80">
        <v>5</v>
      </c>
      <c r="L18" s="93">
        <v>0.08</v>
      </c>
      <c r="M18" s="80">
        <v>8</v>
      </c>
      <c r="N18" s="80">
        <v>11.1</v>
      </c>
      <c r="O18" s="80">
        <v>10</v>
      </c>
      <c r="P18" s="80"/>
      <c r="Q18" s="80">
        <v>0.719</v>
      </c>
      <c r="R18" s="80" t="s">
        <v>181</v>
      </c>
      <c r="S18" s="80">
        <v>0.636</v>
      </c>
      <c r="T18" s="80"/>
      <c r="U18" s="80">
        <v>15258.2</v>
      </c>
      <c r="V18" s="164">
        <v>16138.55</v>
      </c>
      <c r="W18" s="164">
        <v>8.149137</v>
      </c>
      <c r="X18" s="81">
        <v>42.27</v>
      </c>
      <c r="Y18" s="81">
        <v>141.9</v>
      </c>
    </row>
    <row r="19" spans="1:25" ht="14.25">
      <c r="A19" s="1" t="s">
        <v>29</v>
      </c>
      <c r="B19" s="80" t="s">
        <v>35</v>
      </c>
      <c r="C19" s="80">
        <v>2009</v>
      </c>
      <c r="D19" s="80"/>
      <c r="E19" s="90">
        <v>0.005</v>
      </c>
      <c r="F19" s="80">
        <v>11</v>
      </c>
      <c r="G19" s="93">
        <v>1.4</v>
      </c>
      <c r="H19" s="93">
        <v>37.7</v>
      </c>
      <c r="I19" s="93"/>
      <c r="J19" s="93">
        <v>0.62</v>
      </c>
      <c r="K19" s="80">
        <v>19</v>
      </c>
      <c r="L19" s="93">
        <v>4.25</v>
      </c>
      <c r="M19" s="80">
        <v>19</v>
      </c>
      <c r="N19" s="80">
        <v>12.4</v>
      </c>
      <c r="O19" s="80">
        <v>12</v>
      </c>
      <c r="P19" s="80"/>
      <c r="Q19" s="80">
        <v>0.719</v>
      </c>
      <c r="R19" s="80" t="s">
        <v>181</v>
      </c>
      <c r="S19" s="80">
        <v>0.627</v>
      </c>
      <c r="T19" s="80"/>
      <c r="U19" s="80">
        <v>7976.3</v>
      </c>
      <c r="V19" s="164"/>
      <c r="W19" s="164"/>
      <c r="X19" s="81">
        <v>34.51</v>
      </c>
      <c r="Y19" s="81">
        <v>3.1</v>
      </c>
    </row>
    <row r="20" spans="1:25" ht="14.25">
      <c r="A20" s="1" t="s">
        <v>30</v>
      </c>
      <c r="B20" s="80" t="s">
        <v>10</v>
      </c>
      <c r="C20" s="80">
        <v>2003</v>
      </c>
      <c r="D20" s="80"/>
      <c r="E20" s="90">
        <v>0.006</v>
      </c>
      <c r="F20" s="80">
        <v>12</v>
      </c>
      <c r="G20" s="93">
        <v>1.7</v>
      </c>
      <c r="H20" s="93">
        <v>34.7</v>
      </c>
      <c r="I20" s="93"/>
      <c r="J20" s="93">
        <v>0.03</v>
      </c>
      <c r="K20" s="80">
        <v>11</v>
      </c>
      <c r="L20" s="93">
        <v>0.22</v>
      </c>
      <c r="M20" s="80">
        <v>10</v>
      </c>
      <c r="N20" s="80">
        <v>20.5</v>
      </c>
      <c r="O20" s="80">
        <v>23</v>
      </c>
      <c r="P20" s="80"/>
      <c r="Q20" s="80">
        <v>0.765</v>
      </c>
      <c r="R20" s="80" t="s">
        <v>181</v>
      </c>
      <c r="S20" s="80">
        <v>0.642</v>
      </c>
      <c r="T20" s="80"/>
      <c r="U20" s="80">
        <v>13808.4</v>
      </c>
      <c r="V20" s="164">
        <v>12734.15</v>
      </c>
      <c r="W20" s="164">
        <v>4.981941</v>
      </c>
      <c r="X20" s="81">
        <v>42.42</v>
      </c>
      <c r="Y20" s="81">
        <v>3.3</v>
      </c>
    </row>
    <row r="21" spans="1:25" ht="14.25">
      <c r="A21" s="1" t="s">
        <v>129</v>
      </c>
      <c r="B21" s="80" t="s">
        <v>10</v>
      </c>
      <c r="C21" s="80">
        <v>2003</v>
      </c>
      <c r="D21" s="80"/>
      <c r="E21" s="90">
        <v>0.006</v>
      </c>
      <c r="F21" s="80">
        <v>13</v>
      </c>
      <c r="G21" s="93">
        <v>1.6</v>
      </c>
      <c r="H21" s="93">
        <v>37.9</v>
      </c>
      <c r="I21" s="93"/>
      <c r="J21" s="93">
        <v>0</v>
      </c>
      <c r="K21" s="80">
        <v>1</v>
      </c>
      <c r="L21" s="93">
        <v>1.04</v>
      </c>
      <c r="M21" s="80">
        <v>13</v>
      </c>
      <c r="N21" s="80">
        <v>5.9</v>
      </c>
      <c r="O21" s="80">
        <v>4</v>
      </c>
      <c r="P21" s="80"/>
      <c r="Q21" s="80">
        <v>0.769</v>
      </c>
      <c r="R21" s="80" t="s">
        <v>181</v>
      </c>
      <c r="S21" s="80">
        <v>0.684</v>
      </c>
      <c r="T21" s="80"/>
      <c r="U21" s="80">
        <v>12944.2</v>
      </c>
      <c r="V21" s="164">
        <v>17100.45</v>
      </c>
      <c r="W21" s="164">
        <v>7.608394</v>
      </c>
      <c r="X21" s="81">
        <v>35.73</v>
      </c>
      <c r="Y21" s="81">
        <v>2.3</v>
      </c>
    </row>
    <row r="22" spans="1:25" ht="14.25">
      <c r="A22" s="1" t="s">
        <v>31</v>
      </c>
      <c r="B22" s="80" t="s">
        <v>11</v>
      </c>
      <c r="C22" s="80">
        <v>2005</v>
      </c>
      <c r="D22" s="80"/>
      <c r="E22" s="90">
        <v>0.006</v>
      </c>
      <c r="F22" s="80">
        <v>14</v>
      </c>
      <c r="G22" s="93">
        <v>1.6</v>
      </c>
      <c r="H22" s="93">
        <v>38.5</v>
      </c>
      <c r="I22" s="93"/>
      <c r="J22" s="93">
        <v>10.84</v>
      </c>
      <c r="K22" s="80">
        <v>43</v>
      </c>
      <c r="L22" s="93">
        <v>26.51</v>
      </c>
      <c r="M22" s="80">
        <v>42</v>
      </c>
      <c r="N22" s="80">
        <v>8.1</v>
      </c>
      <c r="O22" s="80">
        <v>7</v>
      </c>
      <c r="P22" s="80"/>
      <c r="Q22" s="80">
        <v>0.654</v>
      </c>
      <c r="R22" s="80" t="s">
        <v>182</v>
      </c>
      <c r="S22" s="80">
        <v>0.516</v>
      </c>
      <c r="T22" s="80"/>
      <c r="U22" s="80">
        <v>8000.6</v>
      </c>
      <c r="V22" s="164">
        <v>7702.582</v>
      </c>
      <c r="W22" s="164">
        <v>3.580369</v>
      </c>
      <c r="X22" s="81">
        <v>53.57</v>
      </c>
      <c r="Y22" s="81">
        <v>67</v>
      </c>
    </row>
    <row r="23" spans="1:25" ht="14.25">
      <c r="A23" s="1" t="s">
        <v>32</v>
      </c>
      <c r="B23" s="80" t="s">
        <v>11</v>
      </c>
      <c r="C23" s="80">
        <v>2005</v>
      </c>
      <c r="D23" s="80"/>
      <c r="E23" s="90">
        <v>0.006</v>
      </c>
      <c r="F23" s="80">
        <v>15</v>
      </c>
      <c r="G23" s="93">
        <v>1.5</v>
      </c>
      <c r="H23" s="93">
        <v>41.6</v>
      </c>
      <c r="I23" s="93"/>
      <c r="J23" s="93">
        <v>0</v>
      </c>
      <c r="K23" s="80">
        <v>7</v>
      </c>
      <c r="L23" s="93">
        <v>0</v>
      </c>
      <c r="M23" s="80">
        <v>2</v>
      </c>
      <c r="N23" s="80">
        <v>4.9</v>
      </c>
      <c r="O23" s="80">
        <v>2</v>
      </c>
      <c r="P23" s="80"/>
      <c r="Q23" s="80">
        <v>0.769</v>
      </c>
      <c r="R23" s="80" t="s">
        <v>181</v>
      </c>
      <c r="S23" s="80">
        <v>0.693</v>
      </c>
      <c r="T23" s="80"/>
      <c r="U23" s="80">
        <v>12490.8</v>
      </c>
      <c r="V23" s="164">
        <v>13950.66</v>
      </c>
      <c r="W23" s="164">
        <v>8.026511</v>
      </c>
      <c r="X23" s="81">
        <v>29.99</v>
      </c>
      <c r="Y23" s="81">
        <v>0.6</v>
      </c>
    </row>
    <row r="24" spans="1:25" ht="14.25">
      <c r="A24" s="1" t="s">
        <v>38</v>
      </c>
      <c r="B24" s="80" t="s">
        <v>35</v>
      </c>
      <c r="C24" s="80">
        <v>2005</v>
      </c>
      <c r="D24" s="80"/>
      <c r="E24" s="90">
        <v>0.007</v>
      </c>
      <c r="F24" s="80">
        <v>16</v>
      </c>
      <c r="G24" s="93">
        <v>2</v>
      </c>
      <c r="H24" s="93">
        <v>37.3</v>
      </c>
      <c r="I24" s="93"/>
      <c r="J24" s="93">
        <v>1.86</v>
      </c>
      <c r="K24" s="80">
        <v>25</v>
      </c>
      <c r="L24" s="93">
        <v>12.47</v>
      </c>
      <c r="M24" s="80">
        <v>27</v>
      </c>
      <c r="N24" s="93">
        <v>29</v>
      </c>
      <c r="O24" s="80">
        <v>37</v>
      </c>
      <c r="P24" s="80"/>
      <c r="Q24" s="80">
        <v>0.623</v>
      </c>
      <c r="R24" s="80" t="s">
        <v>182</v>
      </c>
      <c r="S24" s="80">
        <v>0.539</v>
      </c>
      <c r="T24" s="80"/>
      <c r="U24" s="80">
        <v>3149.3</v>
      </c>
      <c r="V24" s="164">
        <v>2925.13</v>
      </c>
      <c r="W24" s="164">
        <v>6.947913</v>
      </c>
      <c r="X24" s="81">
        <v>38.03</v>
      </c>
      <c r="Y24" s="81">
        <v>3.7</v>
      </c>
    </row>
    <row r="25" spans="1:25" ht="14.25">
      <c r="A25" s="1" t="s">
        <v>34</v>
      </c>
      <c r="B25" s="80" t="s">
        <v>35</v>
      </c>
      <c r="C25" s="80">
        <v>2007</v>
      </c>
      <c r="D25" s="80"/>
      <c r="E25" s="90">
        <v>0.008</v>
      </c>
      <c r="F25" s="80">
        <v>17</v>
      </c>
      <c r="G25" s="93">
        <v>2.2</v>
      </c>
      <c r="H25" s="93">
        <v>35.7</v>
      </c>
      <c r="I25" s="93"/>
      <c r="J25" s="93">
        <v>0.1</v>
      </c>
      <c r="K25" s="80">
        <v>13</v>
      </c>
      <c r="L25" s="93">
        <v>0.48</v>
      </c>
      <c r="M25" s="80">
        <v>11</v>
      </c>
      <c r="N25" s="80">
        <v>7.9</v>
      </c>
      <c r="O25" s="80">
        <v>6</v>
      </c>
      <c r="P25" s="80"/>
      <c r="Q25" s="90">
        <v>0.71</v>
      </c>
      <c r="R25" s="80" t="s">
        <v>181</v>
      </c>
      <c r="S25" s="80">
        <v>0.652</v>
      </c>
      <c r="T25" s="80"/>
      <c r="U25" s="80">
        <v>6535.1</v>
      </c>
      <c r="V25" s="164">
        <v>7271.259</v>
      </c>
      <c r="W25" s="164">
        <v>5.930965</v>
      </c>
      <c r="X25" s="81">
        <v>27.51</v>
      </c>
      <c r="Y25" s="81">
        <v>46.3</v>
      </c>
    </row>
    <row r="26" spans="1:25" ht="14.25">
      <c r="A26" s="1" t="s">
        <v>36</v>
      </c>
      <c r="B26" s="80" t="s">
        <v>11</v>
      </c>
      <c r="C26" s="80">
        <v>2005</v>
      </c>
      <c r="D26" s="80"/>
      <c r="E26" s="90">
        <v>0.008</v>
      </c>
      <c r="F26" s="80">
        <v>18</v>
      </c>
      <c r="G26" s="93">
        <v>1.9</v>
      </c>
      <c r="H26" s="93">
        <v>40.9</v>
      </c>
      <c r="I26" s="93"/>
      <c r="J26" s="93">
        <v>0.29</v>
      </c>
      <c r="K26" s="80">
        <v>17</v>
      </c>
      <c r="L26" s="93">
        <v>4.26</v>
      </c>
      <c r="M26" s="80">
        <v>20</v>
      </c>
      <c r="N26" s="93">
        <v>19</v>
      </c>
      <c r="O26" s="80">
        <v>22</v>
      </c>
      <c r="P26" s="80"/>
      <c r="Q26" s="80">
        <v>0.701</v>
      </c>
      <c r="R26" s="80" t="s">
        <v>181</v>
      </c>
      <c r="S26" s="80">
        <v>0.584</v>
      </c>
      <c r="T26" s="80"/>
      <c r="U26" s="80">
        <v>9486.9</v>
      </c>
      <c r="V26" s="164">
        <v>10040.65</v>
      </c>
      <c r="W26" s="164">
        <v>4.535572</v>
      </c>
      <c r="X26" s="81">
        <v>44.2</v>
      </c>
      <c r="Y26" s="81">
        <v>2</v>
      </c>
    </row>
    <row r="27" spans="1:25" ht="14.25">
      <c r="A27" s="1" t="s">
        <v>37</v>
      </c>
      <c r="B27" s="80" t="s">
        <v>35</v>
      </c>
      <c r="C27" s="80">
        <v>2005</v>
      </c>
      <c r="D27" s="80"/>
      <c r="E27" s="90">
        <v>0.008</v>
      </c>
      <c r="F27" s="80">
        <v>19</v>
      </c>
      <c r="G27" s="93">
        <v>2.3</v>
      </c>
      <c r="H27" s="93">
        <v>36.5</v>
      </c>
      <c r="I27" s="93"/>
      <c r="J27" s="93">
        <v>1.28</v>
      </c>
      <c r="K27" s="80">
        <v>22</v>
      </c>
      <c r="L27" s="93">
        <v>12.43</v>
      </c>
      <c r="M27" s="80">
        <v>26</v>
      </c>
      <c r="N27" s="80">
        <v>26.5</v>
      </c>
      <c r="O27" s="80">
        <v>33</v>
      </c>
      <c r="P27" s="80"/>
      <c r="Q27" s="80">
        <v>0.695</v>
      </c>
      <c r="R27" s="80" t="s">
        <v>181</v>
      </c>
      <c r="S27" s="80">
        <v>0.619</v>
      </c>
      <c r="T27" s="80"/>
      <c r="U27" s="80">
        <v>5494.6</v>
      </c>
      <c r="V27" s="164">
        <v>6070.088</v>
      </c>
      <c r="W27" s="164">
        <v>11.76162</v>
      </c>
      <c r="X27" s="81">
        <v>30.86</v>
      </c>
      <c r="Y27" s="81">
        <v>3.1</v>
      </c>
    </row>
    <row r="28" spans="1:25" ht="14.25">
      <c r="A28" s="1" t="s">
        <v>41</v>
      </c>
      <c r="B28" s="80" t="s">
        <v>35</v>
      </c>
      <c r="C28" s="80">
        <v>2009</v>
      </c>
      <c r="D28" s="80"/>
      <c r="E28" s="90">
        <v>0.008</v>
      </c>
      <c r="F28" s="80">
        <v>20</v>
      </c>
      <c r="G28" s="93">
        <v>2.4</v>
      </c>
      <c r="H28" s="93">
        <v>34.4</v>
      </c>
      <c r="I28" s="93"/>
      <c r="J28" s="93">
        <v>0.38</v>
      </c>
      <c r="K28" s="80">
        <v>18</v>
      </c>
      <c r="L28" s="93">
        <v>3.46</v>
      </c>
      <c r="M28" s="80">
        <v>18</v>
      </c>
      <c r="N28" s="80">
        <v>13.3</v>
      </c>
      <c r="O28" s="80">
        <v>13</v>
      </c>
      <c r="P28" s="80"/>
      <c r="Q28" s="80">
        <v>0.681</v>
      </c>
      <c r="R28" s="80" t="s">
        <v>181</v>
      </c>
      <c r="S28" s="90">
        <v>0.55</v>
      </c>
      <c r="T28" s="93"/>
      <c r="U28" s="93">
        <v>5956</v>
      </c>
      <c r="V28" s="164"/>
      <c r="W28" s="164"/>
      <c r="X28" s="81">
        <v>37.72</v>
      </c>
      <c r="Y28" s="81">
        <v>5.9</v>
      </c>
    </row>
    <row r="29" spans="1:25" ht="14.25">
      <c r="A29" s="1" t="s">
        <v>39</v>
      </c>
      <c r="B29" s="80" t="s">
        <v>11</v>
      </c>
      <c r="C29" s="80">
        <v>2006</v>
      </c>
      <c r="D29" s="80"/>
      <c r="E29" s="90">
        <v>0.008</v>
      </c>
      <c r="F29" s="80">
        <v>21</v>
      </c>
      <c r="G29" s="93">
        <v>2.3</v>
      </c>
      <c r="H29" s="93">
        <v>36.2</v>
      </c>
      <c r="I29" s="93"/>
      <c r="J29" s="93">
        <v>46.28</v>
      </c>
      <c r="K29" s="80">
        <v>81</v>
      </c>
      <c r="L29" s="93">
        <v>76.68</v>
      </c>
      <c r="M29" s="80">
        <v>87</v>
      </c>
      <c r="N29" s="80"/>
      <c r="O29" s="80">
        <v>101</v>
      </c>
      <c r="P29" s="80"/>
      <c r="Q29" s="80">
        <v>0.617</v>
      </c>
      <c r="R29" s="80" t="s">
        <v>182</v>
      </c>
      <c r="S29" s="80">
        <v>0.521</v>
      </c>
      <c r="T29" s="80"/>
      <c r="U29" s="80">
        <v>3084.9</v>
      </c>
      <c r="V29" s="164">
        <v>2656.059</v>
      </c>
      <c r="W29" s="164">
        <v>5.936405</v>
      </c>
      <c r="X29" s="81">
        <v>36.72</v>
      </c>
      <c r="Y29" s="81">
        <v>26.9</v>
      </c>
    </row>
    <row r="30" spans="1:25" ht="14.25">
      <c r="A30" s="1" t="s">
        <v>40</v>
      </c>
      <c r="B30" s="80" t="s">
        <v>10</v>
      </c>
      <c r="C30" s="80">
        <v>2003</v>
      </c>
      <c r="D30" s="80"/>
      <c r="E30" s="90">
        <v>0.009</v>
      </c>
      <c r="F30" s="80">
        <v>22</v>
      </c>
      <c r="G30" s="93">
        <v>2.2</v>
      </c>
      <c r="H30" s="93">
        <v>41.6</v>
      </c>
      <c r="I30" s="93"/>
      <c r="J30" s="93">
        <v>5.14</v>
      </c>
      <c r="K30" s="80">
        <v>38</v>
      </c>
      <c r="L30" s="93">
        <v>13.36</v>
      </c>
      <c r="M30" s="80">
        <v>30</v>
      </c>
      <c r="N30" s="93">
        <v>36</v>
      </c>
      <c r="O30" s="80">
        <v>47</v>
      </c>
      <c r="P30" s="80"/>
      <c r="Q30" s="80">
        <v>0.695</v>
      </c>
      <c r="R30" s="80" t="s">
        <v>181</v>
      </c>
      <c r="S30" s="80">
        <v>0.554</v>
      </c>
      <c r="T30" s="80"/>
      <c r="U30" s="80">
        <v>7931.2</v>
      </c>
      <c r="V30" s="164">
        <v>8008.699</v>
      </c>
      <c r="W30" s="164">
        <v>3.612186</v>
      </c>
      <c r="X30" s="81">
        <v>48.98</v>
      </c>
      <c r="Y30" s="81">
        <v>13.3</v>
      </c>
    </row>
    <row r="31" spans="1:25" ht="14.25">
      <c r="A31" s="1" t="s">
        <v>51</v>
      </c>
      <c r="B31" s="80" t="s">
        <v>183</v>
      </c>
      <c r="C31" s="80">
        <v>2006</v>
      </c>
      <c r="D31" s="80"/>
      <c r="E31" s="90">
        <v>0.01</v>
      </c>
      <c r="F31" s="80">
        <v>23</v>
      </c>
      <c r="G31" s="93">
        <v>2.5</v>
      </c>
      <c r="H31" s="93">
        <v>38.2</v>
      </c>
      <c r="I31" s="93"/>
      <c r="J31" s="93">
        <v>3.8</v>
      </c>
      <c r="K31" s="80">
        <v>32</v>
      </c>
      <c r="L31" s="93">
        <v>9.87</v>
      </c>
      <c r="M31" s="80">
        <v>24</v>
      </c>
      <c r="N31" s="80">
        <v>21.4</v>
      </c>
      <c r="O31" s="80">
        <v>24</v>
      </c>
      <c r="P31" s="80"/>
      <c r="Q31" s="80">
        <v>0.699</v>
      </c>
      <c r="R31" s="80" t="s">
        <v>181</v>
      </c>
      <c r="S31" s="80">
        <v>0.509</v>
      </c>
      <c r="T31" s="93"/>
      <c r="U31" s="93">
        <v>10607</v>
      </c>
      <c r="V31" s="164"/>
      <c r="W31" s="164"/>
      <c r="X31" s="81">
        <v>53.9</v>
      </c>
      <c r="Y31" s="81">
        <v>190.1</v>
      </c>
    </row>
    <row r="32" spans="1:25" ht="14.25">
      <c r="A32" s="1" t="s">
        <v>12</v>
      </c>
      <c r="B32" s="80" t="s">
        <v>10</v>
      </c>
      <c r="C32" s="80">
        <v>2003</v>
      </c>
      <c r="D32" s="80"/>
      <c r="E32" s="90">
        <v>0.01</v>
      </c>
      <c r="F32" s="80">
        <v>24</v>
      </c>
      <c r="G32" s="93">
        <v>3.1</v>
      </c>
      <c r="H32" s="93">
        <v>33.4</v>
      </c>
      <c r="I32" s="93"/>
      <c r="J32" s="93">
        <v>0</v>
      </c>
      <c r="K32" s="80">
        <v>6</v>
      </c>
      <c r="L32" s="93">
        <v>0</v>
      </c>
      <c r="M32" s="80">
        <v>1</v>
      </c>
      <c r="N32" s="80"/>
      <c r="O32" s="80">
        <v>96</v>
      </c>
      <c r="P32" s="80"/>
      <c r="Q32" s="80">
        <v>0.841</v>
      </c>
      <c r="R32" s="80" t="s">
        <v>181</v>
      </c>
      <c r="S32" s="90">
        <v>0.79</v>
      </c>
      <c r="T32" s="80"/>
      <c r="U32" s="80">
        <v>22678.4</v>
      </c>
      <c r="V32" s="164">
        <v>24712.21</v>
      </c>
      <c r="W32" s="164">
        <v>5.030648</v>
      </c>
      <c r="X32" s="81">
        <v>25.82</v>
      </c>
      <c r="Y32" s="81">
        <v>10.3</v>
      </c>
    </row>
    <row r="33" spans="1:25" ht="14.25">
      <c r="A33" s="1" t="s">
        <v>128</v>
      </c>
      <c r="B33" s="80" t="s">
        <v>10</v>
      </c>
      <c r="C33" s="80">
        <v>2003</v>
      </c>
      <c r="D33" s="80"/>
      <c r="E33" s="90">
        <v>0.01</v>
      </c>
      <c r="F33" s="80">
        <v>25</v>
      </c>
      <c r="G33" s="93">
        <v>2.8</v>
      </c>
      <c r="H33" s="93">
        <v>37.1</v>
      </c>
      <c r="I33" s="93"/>
      <c r="J33" s="93">
        <v>2.55</v>
      </c>
      <c r="K33" s="80">
        <v>29</v>
      </c>
      <c r="L33" s="93">
        <v>12.82</v>
      </c>
      <c r="M33" s="80">
        <v>28</v>
      </c>
      <c r="N33" s="80"/>
      <c r="O33" s="80">
        <v>100</v>
      </c>
      <c r="P33" s="80"/>
      <c r="Q33" s="80">
        <v>0.683</v>
      </c>
      <c r="R33" s="80" t="s">
        <v>181</v>
      </c>
      <c r="S33" s="80">
        <v>0.511</v>
      </c>
      <c r="T33" s="80"/>
      <c r="U33" s="80">
        <v>7979.3</v>
      </c>
      <c r="V33" s="164">
        <v>7996.081</v>
      </c>
      <c r="W33" s="164">
        <v>4.102101</v>
      </c>
      <c r="X33" s="81">
        <v>40.81</v>
      </c>
      <c r="Y33" s="81">
        <v>10.1</v>
      </c>
    </row>
    <row r="34" spans="1:25" ht="14.25">
      <c r="A34" s="1" t="s">
        <v>136</v>
      </c>
      <c r="B34" s="80" t="s">
        <v>42</v>
      </c>
      <c r="C34" s="80">
        <v>2005</v>
      </c>
      <c r="D34" s="80"/>
      <c r="E34" s="90">
        <v>0.011</v>
      </c>
      <c r="F34" s="80">
        <v>26</v>
      </c>
      <c r="G34" s="93">
        <v>3</v>
      </c>
      <c r="H34" s="93">
        <v>37.7</v>
      </c>
      <c r="I34" s="93"/>
      <c r="J34" s="93">
        <v>0.87</v>
      </c>
      <c r="K34" s="80">
        <v>20</v>
      </c>
      <c r="L34" s="93">
        <v>2.35</v>
      </c>
      <c r="M34" s="80">
        <v>17</v>
      </c>
      <c r="N34" s="80"/>
      <c r="O34" s="80">
        <v>94</v>
      </c>
      <c r="P34" s="80"/>
      <c r="Q34" s="80">
        <v>0.775</v>
      </c>
      <c r="R34" s="80" t="s">
        <v>181</v>
      </c>
      <c r="S34" s="80">
        <v>0.622</v>
      </c>
      <c r="T34" s="80"/>
      <c r="U34" s="80">
        <v>14603.3</v>
      </c>
      <c r="V34" s="164">
        <v>14332.81</v>
      </c>
      <c r="W34" s="164">
        <v>7.280243</v>
      </c>
      <c r="X34" s="81">
        <v>45.77</v>
      </c>
      <c r="Y34" s="81">
        <v>39.5</v>
      </c>
    </row>
    <row r="35" spans="1:25" ht="14.25">
      <c r="A35" s="1" t="s">
        <v>43</v>
      </c>
      <c r="B35" s="80" t="s">
        <v>44</v>
      </c>
      <c r="C35" s="80">
        <v>2006</v>
      </c>
      <c r="D35" s="80"/>
      <c r="E35" s="90">
        <v>0.015</v>
      </c>
      <c r="F35" s="80">
        <v>27</v>
      </c>
      <c r="G35" s="93">
        <v>4</v>
      </c>
      <c r="H35" s="93">
        <v>38.9</v>
      </c>
      <c r="I35" s="93"/>
      <c r="J35" s="93">
        <v>3.44</v>
      </c>
      <c r="K35" s="80">
        <v>31</v>
      </c>
      <c r="L35" s="93">
        <v>8.11</v>
      </c>
      <c r="M35" s="80">
        <v>22</v>
      </c>
      <c r="N35" s="80">
        <v>47.4</v>
      </c>
      <c r="O35" s="80">
        <v>63</v>
      </c>
      <c r="P35" s="80"/>
      <c r="Q35" s="90">
        <v>0.75</v>
      </c>
      <c r="R35" s="80" t="s">
        <v>181</v>
      </c>
      <c r="S35" s="80">
        <v>0.593</v>
      </c>
      <c r="T35" s="80"/>
      <c r="U35" s="80">
        <v>13971.4</v>
      </c>
      <c r="V35" s="164">
        <v>14495.33</v>
      </c>
      <c r="W35" s="164">
        <v>2.187005</v>
      </c>
      <c r="X35" s="81">
        <v>51.74</v>
      </c>
      <c r="Y35" s="81">
        <v>107.5</v>
      </c>
    </row>
    <row r="36" spans="1:25" ht="14.25">
      <c r="A36" s="1" t="s">
        <v>27</v>
      </c>
      <c r="B36" s="80" t="s">
        <v>10</v>
      </c>
      <c r="C36" s="80">
        <v>2003</v>
      </c>
      <c r="D36" s="80"/>
      <c r="E36" s="90">
        <v>0.016</v>
      </c>
      <c r="F36" s="80">
        <v>28</v>
      </c>
      <c r="G36" s="93">
        <v>4.6</v>
      </c>
      <c r="H36" s="93">
        <v>34.3</v>
      </c>
      <c r="I36" s="93"/>
      <c r="J36" s="93">
        <v>0</v>
      </c>
      <c r="K36" s="80">
        <v>4</v>
      </c>
      <c r="L36" s="93">
        <v>0</v>
      </c>
      <c r="M36" s="80">
        <v>3</v>
      </c>
      <c r="N36" s="80">
        <v>17.3</v>
      </c>
      <c r="O36" s="80">
        <v>20</v>
      </c>
      <c r="P36" s="80"/>
      <c r="Q36" s="80">
        <v>0.805</v>
      </c>
      <c r="R36" s="80" t="s">
        <v>181</v>
      </c>
      <c r="S36" s="80">
        <v>0.736</v>
      </c>
      <c r="T36" s="80"/>
      <c r="U36" s="80">
        <v>17472.1</v>
      </c>
      <c r="V36" s="164">
        <v>19329.54</v>
      </c>
      <c r="W36" s="164">
        <v>2.60191</v>
      </c>
      <c r="X36" s="81">
        <v>31.18</v>
      </c>
      <c r="Y36" s="81">
        <v>10</v>
      </c>
    </row>
    <row r="37" spans="1:25" ht="14.25">
      <c r="A37" s="1" t="s">
        <v>33</v>
      </c>
      <c r="B37" s="80" t="s">
        <v>10</v>
      </c>
      <c r="C37" s="80">
        <v>2003</v>
      </c>
      <c r="D37" s="80"/>
      <c r="E37" s="90">
        <v>0.016</v>
      </c>
      <c r="F37" s="80">
        <v>29</v>
      </c>
      <c r="G37" s="93">
        <v>4.4</v>
      </c>
      <c r="H37" s="93">
        <v>36.3</v>
      </c>
      <c r="I37" s="93"/>
      <c r="J37" s="93">
        <v>0</v>
      </c>
      <c r="K37" s="80">
        <v>2</v>
      </c>
      <c r="L37" s="93">
        <v>0</v>
      </c>
      <c r="M37" s="80">
        <v>7</v>
      </c>
      <c r="N37" s="80">
        <v>11.1</v>
      </c>
      <c r="O37" s="80">
        <v>11</v>
      </c>
      <c r="P37" s="80"/>
      <c r="Q37" s="80">
        <v>0.767</v>
      </c>
      <c r="R37" s="80" t="s">
        <v>181</v>
      </c>
      <c r="S37" s="90">
        <v>0.65</v>
      </c>
      <c r="T37" s="80"/>
      <c r="U37" s="80">
        <v>16388.6</v>
      </c>
      <c r="V37" s="164">
        <v>19083.77</v>
      </c>
      <c r="W37" s="164">
        <v>4.225568</v>
      </c>
      <c r="X37" s="81">
        <v>33.65</v>
      </c>
      <c r="Y37" s="81">
        <v>4.4</v>
      </c>
    </row>
    <row r="38" spans="1:25" ht="14.25">
      <c r="A38" s="1" t="s">
        <v>164</v>
      </c>
      <c r="B38" s="80" t="s">
        <v>35</v>
      </c>
      <c r="C38" s="80">
        <v>2009</v>
      </c>
      <c r="D38" s="80"/>
      <c r="E38" s="90">
        <v>0.017</v>
      </c>
      <c r="F38" s="80">
        <v>30</v>
      </c>
      <c r="G38" s="93">
        <v>4.8</v>
      </c>
      <c r="H38" s="93">
        <v>35.6</v>
      </c>
      <c r="I38" s="93"/>
      <c r="J38" s="93">
        <v>1.48</v>
      </c>
      <c r="K38" s="80">
        <v>23</v>
      </c>
      <c r="L38" s="93">
        <v>12.22</v>
      </c>
      <c r="M38" s="80">
        <v>25</v>
      </c>
      <c r="N38" s="80"/>
      <c r="O38" s="80">
        <v>99</v>
      </c>
      <c r="P38" s="80"/>
      <c r="Q38" s="80">
        <v>0.602</v>
      </c>
      <c r="R38" s="80" t="s">
        <v>182</v>
      </c>
      <c r="S38" s="80">
        <v>0.508</v>
      </c>
      <c r="T38" s="80"/>
      <c r="U38" s="80">
        <v>5408.1</v>
      </c>
      <c r="V38" s="164"/>
      <c r="W38" s="164"/>
      <c r="X38" s="81">
        <v>37.37</v>
      </c>
      <c r="Y38" s="81">
        <v>0.3</v>
      </c>
    </row>
    <row r="39" spans="1:25" ht="14.25">
      <c r="A39" s="1" t="s">
        <v>54</v>
      </c>
      <c r="B39" s="80" t="s">
        <v>35</v>
      </c>
      <c r="C39" s="80">
        <v>2007</v>
      </c>
      <c r="D39" s="80"/>
      <c r="E39" s="90">
        <v>0.018</v>
      </c>
      <c r="F39" s="80">
        <v>31</v>
      </c>
      <c r="G39" s="93">
        <v>4.5</v>
      </c>
      <c r="H39" s="93">
        <v>39.9</v>
      </c>
      <c r="I39" s="93"/>
      <c r="J39" s="93">
        <v>4.29</v>
      </c>
      <c r="K39" s="80">
        <v>35</v>
      </c>
      <c r="L39" s="93">
        <v>13.63</v>
      </c>
      <c r="M39" s="80">
        <v>32</v>
      </c>
      <c r="N39" s="80">
        <v>50.5</v>
      </c>
      <c r="O39" s="80">
        <v>66</v>
      </c>
      <c r="P39" s="80"/>
      <c r="Q39" s="80">
        <v>0.663</v>
      </c>
      <c r="R39" s="80" t="s">
        <v>182</v>
      </c>
      <c r="S39" s="80">
        <v>0.499</v>
      </c>
      <c r="T39" s="80"/>
      <c r="U39" s="80">
        <v>8272.6</v>
      </c>
      <c r="V39" s="164"/>
      <c r="W39" s="164"/>
      <c r="X39" s="81">
        <v>48.44</v>
      </c>
      <c r="Y39" s="81">
        <v>9.8</v>
      </c>
    </row>
    <row r="40" spans="1:25" ht="14.25">
      <c r="A40" s="1" t="s">
        <v>45</v>
      </c>
      <c r="B40" s="80" t="s">
        <v>11</v>
      </c>
      <c r="C40" s="80">
        <v>2006</v>
      </c>
      <c r="D40" s="80"/>
      <c r="E40" s="90">
        <v>0.019</v>
      </c>
      <c r="F40" s="80">
        <v>32</v>
      </c>
      <c r="G40" s="93">
        <v>4.9</v>
      </c>
      <c r="H40" s="93">
        <v>38.8</v>
      </c>
      <c r="I40" s="93"/>
      <c r="J40" s="93">
        <v>1.9</v>
      </c>
      <c r="K40" s="80">
        <v>26</v>
      </c>
      <c r="L40" s="93">
        <v>29.4</v>
      </c>
      <c r="M40" s="80">
        <v>46</v>
      </c>
      <c r="N40" s="80">
        <v>43.1</v>
      </c>
      <c r="O40" s="80">
        <v>54</v>
      </c>
      <c r="P40" s="80"/>
      <c r="Q40" s="80">
        <v>0.598</v>
      </c>
      <c r="R40" s="80" t="s">
        <v>182</v>
      </c>
      <c r="S40" s="80">
        <v>0.508</v>
      </c>
      <c r="T40" s="80"/>
      <c r="U40" s="80">
        <v>2291.2</v>
      </c>
      <c r="V40" s="164">
        <v>2188.165</v>
      </c>
      <c r="W40" s="164">
        <v>3.773402</v>
      </c>
      <c r="X40" s="81">
        <v>33.43</v>
      </c>
      <c r="Y40" s="81">
        <v>5.3</v>
      </c>
    </row>
    <row r="41" spans="1:25" ht="14.25">
      <c r="A41" s="1" t="s">
        <v>46</v>
      </c>
      <c r="B41" s="80" t="s">
        <v>11</v>
      </c>
      <c r="C41" s="80">
        <v>2006</v>
      </c>
      <c r="D41" s="80"/>
      <c r="E41" s="90">
        <v>0.02</v>
      </c>
      <c r="F41" s="80">
        <v>33</v>
      </c>
      <c r="G41" s="93">
        <v>5.6</v>
      </c>
      <c r="H41" s="93">
        <v>35.1</v>
      </c>
      <c r="I41" s="93"/>
      <c r="J41" s="93">
        <v>4.16</v>
      </c>
      <c r="K41" s="80">
        <v>34</v>
      </c>
      <c r="L41" s="93">
        <v>13.53</v>
      </c>
      <c r="M41" s="80">
        <v>31</v>
      </c>
      <c r="N41" s="80"/>
      <c r="O41" s="80">
        <v>97</v>
      </c>
      <c r="P41" s="80"/>
      <c r="Q41" s="80">
        <v>0.736</v>
      </c>
      <c r="R41" s="80" t="s">
        <v>181</v>
      </c>
      <c r="S41" s="80">
        <v>0.621</v>
      </c>
      <c r="T41" s="80"/>
      <c r="U41" s="80">
        <v>24233.3</v>
      </c>
      <c r="V41" s="164">
        <v>24747.8</v>
      </c>
      <c r="W41" s="164">
        <v>6.284633</v>
      </c>
      <c r="X41" s="81">
        <v>40.27</v>
      </c>
      <c r="Y41" s="81">
        <v>1.3</v>
      </c>
    </row>
    <row r="42" spans="1:25" ht="14.25">
      <c r="A42" s="1" t="s">
        <v>124</v>
      </c>
      <c r="B42" s="80" t="s">
        <v>10</v>
      </c>
      <c r="C42" s="80">
        <v>2003</v>
      </c>
      <c r="D42" s="80"/>
      <c r="E42" s="90">
        <v>0.021</v>
      </c>
      <c r="F42" s="80">
        <v>34</v>
      </c>
      <c r="G42" s="93">
        <v>5.3</v>
      </c>
      <c r="H42" s="93">
        <v>38.7</v>
      </c>
      <c r="I42" s="93"/>
      <c r="J42" s="93">
        <v>7.04</v>
      </c>
      <c r="K42" s="80">
        <v>40</v>
      </c>
      <c r="L42" s="93">
        <v>29.13</v>
      </c>
      <c r="M42" s="80">
        <v>45</v>
      </c>
      <c r="N42" s="80">
        <v>15.2</v>
      </c>
      <c r="O42" s="80">
        <v>17</v>
      </c>
      <c r="P42" s="80"/>
      <c r="Q42" s="80">
        <v>0.658</v>
      </c>
      <c r="R42" s="80" t="s">
        <v>182</v>
      </c>
      <c r="S42" s="80">
        <v>0.546</v>
      </c>
      <c r="T42" s="80"/>
      <c r="U42" s="80">
        <v>4886.3</v>
      </c>
      <c r="V42" s="164">
        <v>4560.446</v>
      </c>
      <c r="W42" s="164">
        <v>5.670747</v>
      </c>
      <c r="X42" s="81">
        <v>40.26</v>
      </c>
      <c r="Y42" s="81">
        <v>19.9</v>
      </c>
    </row>
    <row r="43" spans="1:25" ht="14.25">
      <c r="A43" s="1" t="s">
        <v>52</v>
      </c>
      <c r="B43" s="80" t="s">
        <v>35</v>
      </c>
      <c r="C43" s="80">
        <v>2010</v>
      </c>
      <c r="D43" s="80"/>
      <c r="E43" s="90">
        <v>0.021</v>
      </c>
      <c r="F43" s="80">
        <v>35</v>
      </c>
      <c r="G43" s="93">
        <v>5.1</v>
      </c>
      <c r="H43" s="93">
        <v>40.7</v>
      </c>
      <c r="I43" s="93"/>
      <c r="J43" s="93">
        <v>16.01</v>
      </c>
      <c r="K43" s="80">
        <v>51</v>
      </c>
      <c r="L43" s="93">
        <v>27.88</v>
      </c>
      <c r="M43" s="80">
        <v>44</v>
      </c>
      <c r="N43" s="80">
        <v>45.5</v>
      </c>
      <c r="O43" s="80">
        <v>56</v>
      </c>
      <c r="P43" s="80"/>
      <c r="Q43" s="80">
        <v>0.689</v>
      </c>
      <c r="R43" s="80" t="s">
        <v>181</v>
      </c>
      <c r="S43" s="80">
        <v>0.492</v>
      </c>
      <c r="T43" s="80"/>
      <c r="U43" s="80">
        <v>8588.9</v>
      </c>
      <c r="V43" s="164"/>
      <c r="W43" s="164"/>
      <c r="X43" s="81">
        <v>58.49</v>
      </c>
      <c r="Y43" s="81">
        <v>44.4</v>
      </c>
    </row>
    <row r="44" spans="1:25" ht="14.25">
      <c r="A44" s="1" t="s">
        <v>47</v>
      </c>
      <c r="B44" s="80" t="s">
        <v>35</v>
      </c>
      <c r="C44" s="80">
        <v>2006</v>
      </c>
      <c r="D44" s="80"/>
      <c r="E44" s="90">
        <v>0.021</v>
      </c>
      <c r="F44" s="80">
        <v>36</v>
      </c>
      <c r="G44" s="93">
        <v>5.4</v>
      </c>
      <c r="H44" s="93">
        <v>38.6</v>
      </c>
      <c r="I44" s="93"/>
      <c r="J44" s="93">
        <v>1.04</v>
      </c>
      <c r="K44" s="80">
        <v>21</v>
      </c>
      <c r="L44" s="93">
        <v>7.75</v>
      </c>
      <c r="M44" s="80">
        <v>21</v>
      </c>
      <c r="N44" s="80">
        <v>15.8</v>
      </c>
      <c r="O44" s="80">
        <v>19</v>
      </c>
      <c r="P44" s="80"/>
      <c r="Q44" s="80">
        <v>0.713</v>
      </c>
      <c r="R44" s="80" t="s">
        <v>181</v>
      </c>
      <c r="S44" s="80">
        <v>0.614</v>
      </c>
      <c r="T44" s="80"/>
      <c r="U44" s="80">
        <v>8746.6</v>
      </c>
      <c r="V44" s="164">
        <v>8765.21</v>
      </c>
      <c r="W44" s="164">
        <v>22.8343</v>
      </c>
      <c r="X44" s="81">
        <v>33.71</v>
      </c>
      <c r="Y44" s="81">
        <v>8.6</v>
      </c>
    </row>
    <row r="45" spans="1:25" ht="14.25">
      <c r="A45" s="1" t="s">
        <v>131</v>
      </c>
      <c r="B45" s="80" t="s">
        <v>11</v>
      </c>
      <c r="C45" s="80">
        <v>2006</v>
      </c>
      <c r="D45" s="80"/>
      <c r="E45" s="90">
        <v>0.021</v>
      </c>
      <c r="F45" s="80">
        <v>37</v>
      </c>
      <c r="G45" s="93">
        <v>5.5</v>
      </c>
      <c r="H45" s="93">
        <v>37.5</v>
      </c>
      <c r="I45" s="93"/>
      <c r="J45" s="93">
        <v>1.71</v>
      </c>
      <c r="K45" s="80">
        <v>24</v>
      </c>
      <c r="L45" s="93">
        <v>16.85</v>
      </c>
      <c r="M45" s="80">
        <v>36</v>
      </c>
      <c r="N45" s="80"/>
      <c r="O45" s="80">
        <v>102</v>
      </c>
      <c r="P45" s="80"/>
      <c r="Q45" s="80">
        <v>0.589</v>
      </c>
      <c r="R45" s="80" t="s">
        <v>182</v>
      </c>
      <c r="S45" s="80">
        <v>0.467</v>
      </c>
      <c r="T45" s="80"/>
      <c r="U45" s="80">
        <v>4759.9</v>
      </c>
      <c r="V45" s="164">
        <v>4439.781</v>
      </c>
      <c r="W45" s="164">
        <v>1.007372</v>
      </c>
      <c r="X45" s="81">
        <v>35.78</v>
      </c>
      <c r="Y45" s="81">
        <v>20.5</v>
      </c>
    </row>
    <row r="46" spans="1:25" ht="14.25">
      <c r="A46" s="1" t="s">
        <v>121</v>
      </c>
      <c r="B46" s="80" t="s">
        <v>10</v>
      </c>
      <c r="C46" s="80">
        <v>2003</v>
      </c>
      <c r="D46" s="80"/>
      <c r="E46" s="90">
        <v>0.022</v>
      </c>
      <c r="F46" s="80">
        <v>38</v>
      </c>
      <c r="G46" s="93">
        <v>5.2</v>
      </c>
      <c r="H46" s="93">
        <v>42</v>
      </c>
      <c r="I46" s="93"/>
      <c r="J46" s="93">
        <v>17.35</v>
      </c>
      <c r="K46" s="80">
        <v>53</v>
      </c>
      <c r="L46" s="93">
        <v>35.74</v>
      </c>
      <c r="M46" s="80">
        <v>52</v>
      </c>
      <c r="N46" s="93">
        <v>23</v>
      </c>
      <c r="O46" s="80">
        <v>28</v>
      </c>
      <c r="P46" s="80"/>
      <c r="Q46" s="80">
        <v>0.597</v>
      </c>
      <c r="R46" s="80" t="s">
        <v>182</v>
      </c>
      <c r="S46" s="80">
        <v>0.411</v>
      </c>
      <c r="T46" s="80"/>
      <c r="U46" s="80">
        <v>9812.1</v>
      </c>
      <c r="V46" s="164">
        <v>10108.56</v>
      </c>
      <c r="W46" s="164">
        <v>2.989004</v>
      </c>
      <c r="X46" s="81">
        <v>57.77</v>
      </c>
      <c r="Y46" s="81">
        <v>49.2</v>
      </c>
    </row>
    <row r="47" spans="1:25" ht="14.25">
      <c r="A47" s="1" t="s">
        <v>48</v>
      </c>
      <c r="B47" s="80" t="s">
        <v>11</v>
      </c>
      <c r="C47" s="80">
        <v>2006</v>
      </c>
      <c r="D47" s="80"/>
      <c r="E47" s="90">
        <v>0.024</v>
      </c>
      <c r="F47" s="80">
        <v>39</v>
      </c>
      <c r="G47" s="93">
        <v>5.6</v>
      </c>
      <c r="H47" s="93">
        <v>42.6</v>
      </c>
      <c r="I47" s="93"/>
      <c r="J47" s="93">
        <v>12.12</v>
      </c>
      <c r="K47" s="80">
        <v>44</v>
      </c>
      <c r="L47" s="93">
        <v>24.01</v>
      </c>
      <c r="M47" s="80">
        <v>39</v>
      </c>
      <c r="N47" s="80">
        <v>33.5</v>
      </c>
      <c r="O47" s="80">
        <v>42</v>
      </c>
      <c r="P47" s="80"/>
      <c r="Q47" s="80">
        <v>0.694</v>
      </c>
      <c r="R47" s="80" t="s">
        <v>181</v>
      </c>
      <c r="S47" s="80">
        <v>0.495</v>
      </c>
      <c r="T47" s="80"/>
      <c r="U47" s="80">
        <v>5693.1</v>
      </c>
      <c r="V47" s="164">
        <v>6940.615</v>
      </c>
      <c r="W47" s="164">
        <v>0.597886</v>
      </c>
      <c r="X47" s="81">
        <v>54.41</v>
      </c>
      <c r="Y47" s="81">
        <v>0.3</v>
      </c>
    </row>
    <row r="48" spans="1:25" ht="14.25">
      <c r="A48" s="1" t="s">
        <v>49</v>
      </c>
      <c r="B48" s="80" t="s">
        <v>35</v>
      </c>
      <c r="C48" s="80">
        <v>2008</v>
      </c>
      <c r="D48" s="80"/>
      <c r="E48" s="90">
        <v>0.026</v>
      </c>
      <c r="F48" s="80">
        <v>40</v>
      </c>
      <c r="G48" s="93">
        <v>6.4</v>
      </c>
      <c r="H48" s="93">
        <v>40.4</v>
      </c>
      <c r="I48" s="93"/>
      <c r="J48" s="93">
        <v>1.99</v>
      </c>
      <c r="K48" s="80">
        <v>27</v>
      </c>
      <c r="L48" s="93">
        <v>18.46</v>
      </c>
      <c r="M48" s="80">
        <v>37</v>
      </c>
      <c r="N48" s="93">
        <v>22</v>
      </c>
      <c r="O48" s="80">
        <v>25</v>
      </c>
      <c r="P48" s="80"/>
      <c r="Q48" s="90">
        <v>0.62</v>
      </c>
      <c r="R48" s="80" t="s">
        <v>182</v>
      </c>
      <c r="S48" s="80">
        <v>0.449</v>
      </c>
      <c r="T48" s="80"/>
      <c r="U48" s="80">
        <v>5889.2</v>
      </c>
      <c r="V48" s="164">
        <v>5416.407</v>
      </c>
      <c r="W48" s="164">
        <v>4.419184</v>
      </c>
      <c r="X48" s="81">
        <v>32.14</v>
      </c>
      <c r="Y48" s="81">
        <v>80.1</v>
      </c>
    </row>
    <row r="49" spans="1:25" ht="14.25">
      <c r="A49" s="1" t="s">
        <v>50</v>
      </c>
      <c r="B49" s="80" t="s">
        <v>10</v>
      </c>
      <c r="C49" s="80">
        <v>2003</v>
      </c>
      <c r="D49" s="80"/>
      <c r="E49" s="90">
        <v>0.026</v>
      </c>
      <c r="F49" s="80">
        <v>41</v>
      </c>
      <c r="G49" s="93">
        <v>7.2</v>
      </c>
      <c r="H49" s="93">
        <v>36.5</v>
      </c>
      <c r="I49" s="93"/>
      <c r="J49" s="93">
        <v>0</v>
      </c>
      <c r="K49" s="80">
        <v>3</v>
      </c>
      <c r="L49" s="93">
        <v>1.54</v>
      </c>
      <c r="M49" s="80">
        <v>16</v>
      </c>
      <c r="N49" s="80">
        <v>8.9</v>
      </c>
      <c r="O49" s="80">
        <v>8</v>
      </c>
      <c r="P49" s="80"/>
      <c r="Q49" s="80">
        <v>0.812</v>
      </c>
      <c r="R49" s="80" t="s">
        <v>181</v>
      </c>
      <c r="S49" s="80">
        <v>0.733</v>
      </c>
      <c r="T49" s="80"/>
      <c r="U49" s="80">
        <v>17167.7</v>
      </c>
      <c r="V49" s="164">
        <v>20662.32</v>
      </c>
      <c r="W49" s="164">
        <v>5.724484</v>
      </c>
      <c r="X49" s="81">
        <v>36</v>
      </c>
      <c r="Y49" s="81">
        <v>1.3</v>
      </c>
    </row>
    <row r="50" spans="1:25" ht="14.25">
      <c r="A50" s="1" t="s">
        <v>135</v>
      </c>
      <c r="B50" s="80" t="s">
        <v>35</v>
      </c>
      <c r="C50" s="80">
        <v>2003</v>
      </c>
      <c r="D50" s="80"/>
      <c r="E50" s="90">
        <v>0.028</v>
      </c>
      <c r="F50" s="80">
        <v>42</v>
      </c>
      <c r="G50" s="93">
        <v>6.6</v>
      </c>
      <c r="H50" s="93">
        <v>42</v>
      </c>
      <c r="I50" s="93"/>
      <c r="J50" s="93">
        <v>2.72</v>
      </c>
      <c r="K50" s="80">
        <v>30</v>
      </c>
      <c r="L50" s="93">
        <v>9.05</v>
      </c>
      <c r="M50" s="80">
        <v>23</v>
      </c>
      <c r="N50" s="80">
        <v>18.1</v>
      </c>
      <c r="O50" s="80">
        <v>21</v>
      </c>
      <c r="P50" s="80"/>
      <c r="Q50" s="80">
        <v>0.679</v>
      </c>
      <c r="R50" s="80" t="s">
        <v>181</v>
      </c>
      <c r="S50" s="80">
        <v>0.518</v>
      </c>
      <c r="T50" s="80"/>
      <c r="U50" s="80">
        <v>13359.2</v>
      </c>
      <c r="V50" s="164">
        <v>13920.15</v>
      </c>
      <c r="W50" s="164">
        <v>4.690449</v>
      </c>
      <c r="X50" s="81">
        <v>39.74</v>
      </c>
      <c r="Y50" s="81">
        <v>73</v>
      </c>
    </row>
    <row r="51" spans="1:25" ht="14.25">
      <c r="A51" s="1" t="s">
        <v>53</v>
      </c>
      <c r="B51" s="80" t="s">
        <v>11</v>
      </c>
      <c r="C51" s="80">
        <v>2006</v>
      </c>
      <c r="D51" s="80"/>
      <c r="E51" s="90">
        <v>0.039</v>
      </c>
      <c r="F51" s="80">
        <v>43</v>
      </c>
      <c r="G51" s="93">
        <v>8.2</v>
      </c>
      <c r="H51" s="93">
        <v>47.2</v>
      </c>
      <c r="I51" s="93"/>
      <c r="J51" s="93">
        <v>15.54</v>
      </c>
      <c r="K51" s="80">
        <v>48</v>
      </c>
      <c r="L51" s="93">
        <v>27.2</v>
      </c>
      <c r="M51" s="80">
        <v>43</v>
      </c>
      <c r="N51" s="80"/>
      <c r="O51" s="80">
        <v>106</v>
      </c>
      <c r="P51" s="80"/>
      <c r="Q51" s="80">
        <v>0.646</v>
      </c>
      <c r="R51" s="80" t="s">
        <v>182</v>
      </c>
      <c r="S51" s="80">
        <v>0.489</v>
      </c>
      <c r="T51" s="80"/>
      <c r="U51" s="80">
        <v>7092.9</v>
      </c>
      <c r="V51" s="164"/>
      <c r="W51" s="164"/>
      <c r="X51" s="81">
        <v>52.81</v>
      </c>
      <c r="Y51" s="81">
        <v>0.5</v>
      </c>
    </row>
    <row r="52" spans="1:25" ht="14.25">
      <c r="A52" s="1" t="s">
        <v>55</v>
      </c>
      <c r="B52" s="80" t="s">
        <v>35</v>
      </c>
      <c r="C52" s="80">
        <v>2005</v>
      </c>
      <c r="D52" s="80"/>
      <c r="E52" s="90">
        <v>0.053</v>
      </c>
      <c r="F52" s="80">
        <v>44</v>
      </c>
      <c r="G52" s="93">
        <v>13.4</v>
      </c>
      <c r="H52" s="93">
        <v>39.5</v>
      </c>
      <c r="I52" s="93"/>
      <c r="J52" s="93">
        <v>7.68</v>
      </c>
      <c r="K52" s="80">
        <v>41</v>
      </c>
      <c r="L52" s="93">
        <v>16.83</v>
      </c>
      <c r="M52" s="80">
        <v>35</v>
      </c>
      <c r="N52" s="80"/>
      <c r="O52" s="80">
        <v>91</v>
      </c>
      <c r="P52" s="80"/>
      <c r="Q52" s="80">
        <v>0.611</v>
      </c>
      <c r="R52" s="80" t="s">
        <v>182</v>
      </c>
      <c r="S52" s="80">
        <v>0.497</v>
      </c>
      <c r="T52" s="80"/>
      <c r="U52" s="80">
        <v>3302.1</v>
      </c>
      <c r="V52" s="164">
        <v>2541.58</v>
      </c>
      <c r="W52" s="164">
        <v>-0.9427513</v>
      </c>
      <c r="X52" s="81">
        <v>43.2</v>
      </c>
      <c r="Y52" s="81">
        <v>0.8</v>
      </c>
    </row>
    <row r="53" spans="1:25" ht="14.25">
      <c r="A53" s="1" t="s">
        <v>56</v>
      </c>
      <c r="B53" s="80" t="s">
        <v>10</v>
      </c>
      <c r="C53" s="80">
        <v>2003</v>
      </c>
      <c r="D53" s="80"/>
      <c r="E53" s="90">
        <v>0.056</v>
      </c>
      <c r="F53" s="80">
        <v>45</v>
      </c>
      <c r="G53" s="93">
        <v>12.5</v>
      </c>
      <c r="H53" s="93">
        <v>44.9</v>
      </c>
      <c r="I53" s="93"/>
      <c r="J53" s="93">
        <v>15.92</v>
      </c>
      <c r="K53" s="80">
        <v>50</v>
      </c>
      <c r="L53" s="93">
        <v>36.31</v>
      </c>
      <c r="M53" s="80">
        <v>53</v>
      </c>
      <c r="N53" s="80">
        <v>2.8</v>
      </c>
      <c r="O53" s="80">
        <v>1</v>
      </c>
      <c r="P53" s="80"/>
      <c r="Q53" s="80">
        <v>0.663</v>
      </c>
      <c r="R53" s="80" t="s">
        <v>182</v>
      </c>
      <c r="S53" s="80">
        <v>0.511</v>
      </c>
      <c r="T53" s="80"/>
      <c r="U53" s="80">
        <v>7258.5</v>
      </c>
      <c r="V53" s="164">
        <v>5961.826</v>
      </c>
      <c r="W53" s="164">
        <v>10.37766</v>
      </c>
      <c r="X53" s="81">
        <v>41.53</v>
      </c>
      <c r="Y53" s="81">
        <v>1329.1</v>
      </c>
    </row>
    <row r="54" spans="1:25" ht="14.25">
      <c r="A54" s="1" t="s">
        <v>57</v>
      </c>
      <c r="B54" s="80" t="s">
        <v>11</v>
      </c>
      <c r="C54" s="80">
        <v>2006</v>
      </c>
      <c r="D54" s="80"/>
      <c r="E54" s="90">
        <v>0.059</v>
      </c>
      <c r="F54" s="80">
        <v>46</v>
      </c>
      <c r="G54" s="93">
        <v>14.2</v>
      </c>
      <c r="H54" s="93">
        <v>41.3</v>
      </c>
      <c r="I54" s="93"/>
      <c r="J54" s="93">
        <v>4.02</v>
      </c>
      <c r="K54" s="80">
        <v>33</v>
      </c>
      <c r="L54" s="93">
        <v>25.31</v>
      </c>
      <c r="M54" s="80">
        <v>41</v>
      </c>
      <c r="N54" s="80">
        <v>22.9</v>
      </c>
      <c r="O54" s="80">
        <v>27</v>
      </c>
      <c r="P54" s="80"/>
      <c r="Q54" s="80" t="s">
        <v>228</v>
      </c>
      <c r="R54" s="80" t="s">
        <v>228</v>
      </c>
      <c r="S54" s="80" t="s">
        <v>228</v>
      </c>
      <c r="T54" s="80"/>
      <c r="U54" s="80"/>
      <c r="V54" s="164"/>
      <c r="W54" s="164"/>
      <c r="X54" s="81"/>
      <c r="Y54" s="81">
        <v>29.5</v>
      </c>
    </row>
    <row r="55" spans="1:25" ht="14.25">
      <c r="A55" s="1" t="s">
        <v>60</v>
      </c>
      <c r="B55" s="80" t="s">
        <v>35</v>
      </c>
      <c r="C55" s="80">
        <v>2008</v>
      </c>
      <c r="D55" s="80"/>
      <c r="E55" s="90">
        <v>0.064</v>
      </c>
      <c r="F55" s="80">
        <v>47</v>
      </c>
      <c r="G55" s="93">
        <v>13.4</v>
      </c>
      <c r="H55" s="93">
        <v>47.4</v>
      </c>
      <c r="I55" s="93"/>
      <c r="J55" s="93">
        <v>22.62</v>
      </c>
      <c r="K55" s="80">
        <v>62</v>
      </c>
      <c r="L55" s="93">
        <v>45.04</v>
      </c>
      <c r="M55" s="80">
        <v>58</v>
      </c>
      <c r="N55" s="80">
        <v>26.5</v>
      </c>
      <c r="O55" s="80">
        <v>32</v>
      </c>
      <c r="P55" s="80"/>
      <c r="Q55" s="80">
        <v>0.638</v>
      </c>
      <c r="R55" s="80" t="s">
        <v>182</v>
      </c>
      <c r="S55" s="80">
        <v>0.518</v>
      </c>
      <c r="T55" s="80"/>
      <c r="U55" s="80">
        <v>4002.1</v>
      </c>
      <c r="V55" s="164"/>
      <c r="W55" s="164"/>
      <c r="X55" s="81">
        <v>44.04</v>
      </c>
      <c r="Y55" s="81">
        <v>88.7</v>
      </c>
    </row>
    <row r="56" spans="1:25" ht="14.25">
      <c r="A56" s="1" t="s">
        <v>58</v>
      </c>
      <c r="B56" s="80" t="s">
        <v>10</v>
      </c>
      <c r="C56" s="80">
        <v>2003</v>
      </c>
      <c r="D56" s="80"/>
      <c r="E56" s="90">
        <v>0.064</v>
      </c>
      <c r="F56" s="80">
        <v>48</v>
      </c>
      <c r="G56" s="93">
        <v>13.3</v>
      </c>
      <c r="H56" s="93">
        <v>48.5</v>
      </c>
      <c r="I56" s="93"/>
      <c r="J56" s="93">
        <v>5.08</v>
      </c>
      <c r="K56" s="80">
        <v>37</v>
      </c>
      <c r="L56" s="93">
        <v>13.2</v>
      </c>
      <c r="M56" s="80">
        <v>29</v>
      </c>
      <c r="N56" s="80">
        <v>35.1</v>
      </c>
      <c r="O56" s="80">
        <v>45</v>
      </c>
      <c r="P56" s="80"/>
      <c r="Q56" s="90">
        <v>0.64</v>
      </c>
      <c r="R56" s="80" t="s">
        <v>182</v>
      </c>
      <c r="S56" s="80">
        <v>0.482</v>
      </c>
      <c r="T56" s="80"/>
      <c r="U56" s="80">
        <v>4585.3</v>
      </c>
      <c r="V56" s="164">
        <v>4709.098</v>
      </c>
      <c r="W56" s="164">
        <v>1.362782</v>
      </c>
      <c r="X56" s="81">
        <v>51.95</v>
      </c>
      <c r="Y56" s="81">
        <v>6.1</v>
      </c>
    </row>
    <row r="57" spans="1:25" ht="14.25">
      <c r="A57" s="1" t="s">
        <v>59</v>
      </c>
      <c r="B57" s="80" t="s">
        <v>11</v>
      </c>
      <c r="C57" s="80">
        <v>2005</v>
      </c>
      <c r="D57" s="80"/>
      <c r="E57" s="90">
        <v>0.065</v>
      </c>
      <c r="F57" s="80">
        <v>49</v>
      </c>
      <c r="G57" s="93">
        <v>15.8</v>
      </c>
      <c r="H57" s="93">
        <v>41</v>
      </c>
      <c r="I57" s="93"/>
      <c r="J57" s="93">
        <v>22.38</v>
      </c>
      <c r="K57" s="80">
        <v>60</v>
      </c>
      <c r="L57" s="93">
        <v>49.05</v>
      </c>
      <c r="M57" s="80">
        <v>61</v>
      </c>
      <c r="N57" s="80">
        <v>35.2</v>
      </c>
      <c r="O57" s="80">
        <v>46</v>
      </c>
      <c r="P57" s="80"/>
      <c r="Q57" s="80">
        <v>0.622</v>
      </c>
      <c r="R57" s="80" t="s">
        <v>182</v>
      </c>
      <c r="S57" s="80">
        <v>0.527</v>
      </c>
      <c r="T57" s="80"/>
      <c r="U57" s="80">
        <v>3619.3</v>
      </c>
      <c r="V57" s="164">
        <v>3566.485</v>
      </c>
      <c r="W57" s="164">
        <v>7.489573</v>
      </c>
      <c r="X57" s="81">
        <v>36.52</v>
      </c>
      <c r="Y57" s="81">
        <v>2.6</v>
      </c>
    </row>
    <row r="58" spans="1:25" ht="14.25">
      <c r="A58" s="1" t="s">
        <v>61</v>
      </c>
      <c r="B58" s="80" t="s">
        <v>11</v>
      </c>
      <c r="C58" s="80">
        <v>2005</v>
      </c>
      <c r="D58" s="80"/>
      <c r="E58" s="90">
        <v>0.068</v>
      </c>
      <c r="F58" s="80">
        <v>50</v>
      </c>
      <c r="G58" s="93">
        <v>17.1</v>
      </c>
      <c r="H58" s="93">
        <v>40</v>
      </c>
      <c r="I58" s="93"/>
      <c r="J58" s="93">
        <v>21.49</v>
      </c>
      <c r="K58" s="80">
        <v>59</v>
      </c>
      <c r="L58" s="93">
        <v>50.88</v>
      </c>
      <c r="M58" s="80">
        <v>64</v>
      </c>
      <c r="N58" s="80">
        <v>47.2</v>
      </c>
      <c r="O58" s="80">
        <v>61</v>
      </c>
      <c r="P58" s="80"/>
      <c r="Q58" s="90">
        <v>0.58</v>
      </c>
      <c r="R58" s="80" t="s">
        <v>182</v>
      </c>
      <c r="S58" s="80">
        <v>0.469</v>
      </c>
      <c r="T58" s="80"/>
      <c r="U58" s="80">
        <v>2019.9</v>
      </c>
      <c r="V58" s="164">
        <v>1905.555</v>
      </c>
      <c r="W58" s="164">
        <v>6.052217</v>
      </c>
      <c r="X58" s="81">
        <v>33.6</v>
      </c>
      <c r="Y58" s="81">
        <v>6.7</v>
      </c>
    </row>
    <row r="59" spans="1:25" ht="14.25">
      <c r="A59" s="1" t="s">
        <v>62</v>
      </c>
      <c r="B59" s="80" t="s">
        <v>35</v>
      </c>
      <c r="C59" s="80">
        <v>2002</v>
      </c>
      <c r="D59" s="80"/>
      <c r="E59" s="90">
        <v>0.084</v>
      </c>
      <c r="F59" s="80">
        <v>51</v>
      </c>
      <c r="G59" s="93">
        <v>17.7</v>
      </c>
      <c r="H59" s="93">
        <v>47.2</v>
      </c>
      <c r="I59" s="93"/>
      <c r="J59" s="93">
        <v>13.07</v>
      </c>
      <c r="K59" s="80">
        <v>45</v>
      </c>
      <c r="L59" s="93">
        <v>38.45</v>
      </c>
      <c r="M59" s="80">
        <v>54</v>
      </c>
      <c r="N59" s="80">
        <v>14.5</v>
      </c>
      <c r="O59" s="80">
        <v>16</v>
      </c>
      <c r="P59" s="80"/>
      <c r="Q59" s="80">
        <v>0.572</v>
      </c>
      <c r="R59" s="80" t="s">
        <v>182</v>
      </c>
      <c r="S59" s="80">
        <v>0.478</v>
      </c>
      <c r="T59" s="80"/>
      <c r="U59" s="80">
        <v>2994.8</v>
      </c>
      <c r="V59" s="164">
        <v>2784.949</v>
      </c>
      <c r="W59" s="164">
        <v>6.518498</v>
      </c>
      <c r="X59" s="81">
        <v>37.57</v>
      </c>
      <c r="Y59" s="81">
        <v>86.1</v>
      </c>
    </row>
    <row r="60" spans="1:25" ht="14.25">
      <c r="A60" s="1" t="s">
        <v>63</v>
      </c>
      <c r="B60" s="80" t="s">
        <v>35</v>
      </c>
      <c r="C60" s="80">
        <v>2004</v>
      </c>
      <c r="D60" s="80"/>
      <c r="E60" s="90">
        <v>0.085</v>
      </c>
      <c r="F60" s="80">
        <v>52</v>
      </c>
      <c r="G60" s="93">
        <v>19.8</v>
      </c>
      <c r="H60" s="93">
        <v>43.1</v>
      </c>
      <c r="I60" s="93"/>
      <c r="J60" s="93">
        <v>5.9</v>
      </c>
      <c r="K60" s="80">
        <v>39</v>
      </c>
      <c r="L60" s="93">
        <v>14.68</v>
      </c>
      <c r="M60" s="80">
        <v>34</v>
      </c>
      <c r="N60" s="80">
        <v>34.8</v>
      </c>
      <c r="O60" s="80">
        <v>43</v>
      </c>
      <c r="P60" s="80"/>
      <c r="Q60" s="80">
        <v>0.723</v>
      </c>
      <c r="R60" s="80" t="s">
        <v>181</v>
      </c>
      <c r="S60" s="80">
        <v>0.501</v>
      </c>
      <c r="T60" s="80"/>
      <c r="U60" s="80">
        <v>8424.2</v>
      </c>
      <c r="V60" s="164">
        <v>8507.035</v>
      </c>
      <c r="W60" s="164">
        <v>5.897439</v>
      </c>
      <c r="X60" s="81">
        <v>47.96</v>
      </c>
      <c r="Y60" s="81">
        <v>28.5</v>
      </c>
    </row>
    <row r="61" spans="1:25" ht="14.25">
      <c r="A61" s="1" t="s">
        <v>71</v>
      </c>
      <c r="B61" s="80" t="s">
        <v>35</v>
      </c>
      <c r="C61" s="80">
        <v>2008</v>
      </c>
      <c r="D61" s="80"/>
      <c r="E61" s="90">
        <v>0.089</v>
      </c>
      <c r="F61" s="80">
        <v>53</v>
      </c>
      <c r="G61" s="93">
        <v>20.4</v>
      </c>
      <c r="H61" s="93">
        <v>43.7</v>
      </c>
      <c r="I61" s="93"/>
      <c r="J61" s="93">
        <v>13.97</v>
      </c>
      <c r="K61" s="80">
        <v>46</v>
      </c>
      <c r="L61" s="93">
        <v>24.74</v>
      </c>
      <c r="M61" s="80">
        <v>40</v>
      </c>
      <c r="N61" s="80">
        <v>60.1</v>
      </c>
      <c r="O61" s="80">
        <v>80</v>
      </c>
      <c r="P61" s="80"/>
      <c r="Q61" s="80">
        <v>0.643</v>
      </c>
      <c r="R61" s="80" t="s">
        <v>182</v>
      </c>
      <c r="S61" s="80">
        <v>0.398</v>
      </c>
      <c r="T61" s="80"/>
      <c r="U61" s="80"/>
      <c r="V61" s="164"/>
      <c r="W61" s="164"/>
      <c r="X61" s="81">
        <v>57.26</v>
      </c>
      <c r="Y61" s="81">
        <v>9.5</v>
      </c>
    </row>
    <row r="62" spans="1:25" ht="14.25">
      <c r="A62" s="1" t="s">
        <v>65</v>
      </c>
      <c r="B62" s="80" t="s">
        <v>35</v>
      </c>
      <c r="C62" s="80">
        <v>2007</v>
      </c>
      <c r="D62" s="80"/>
      <c r="E62" s="90">
        <v>0.095</v>
      </c>
      <c r="F62" s="80">
        <v>54</v>
      </c>
      <c r="G62" s="93">
        <v>20.8</v>
      </c>
      <c r="H62" s="93">
        <v>45.9</v>
      </c>
      <c r="I62" s="93"/>
      <c r="J62" s="93">
        <v>18.73</v>
      </c>
      <c r="K62" s="80">
        <v>55</v>
      </c>
      <c r="L62" s="93">
        <v>50.56</v>
      </c>
      <c r="M62" s="80">
        <v>63</v>
      </c>
      <c r="N62" s="80">
        <v>13.3</v>
      </c>
      <c r="O62" s="80">
        <v>14</v>
      </c>
      <c r="P62" s="80"/>
      <c r="Q62" s="90">
        <v>0.6</v>
      </c>
      <c r="R62" s="80" t="s">
        <v>182</v>
      </c>
      <c r="S62" s="80">
        <v>0.494</v>
      </c>
      <c r="T62" s="80"/>
      <c r="U62" s="80">
        <v>3956.8</v>
      </c>
      <c r="V62" s="164">
        <v>3974.893</v>
      </c>
      <c r="W62" s="164">
        <v>4.624973</v>
      </c>
      <c r="X62" s="81">
        <v>36.76</v>
      </c>
      <c r="Y62" s="81">
        <v>224.7</v>
      </c>
    </row>
    <row r="63" spans="1:25" ht="14.25">
      <c r="A63" s="1" t="s">
        <v>165</v>
      </c>
      <c r="B63" s="80" t="s">
        <v>11</v>
      </c>
      <c r="C63" s="80">
        <v>2010</v>
      </c>
      <c r="D63" s="80"/>
      <c r="E63" s="90">
        <v>0.119</v>
      </c>
      <c r="F63" s="80">
        <v>55</v>
      </c>
      <c r="G63" s="93">
        <v>27.2</v>
      </c>
      <c r="H63" s="93">
        <v>43.9</v>
      </c>
      <c r="I63" s="93"/>
      <c r="J63" s="93">
        <v>26.23</v>
      </c>
      <c r="K63" s="80">
        <v>65</v>
      </c>
      <c r="L63" s="93">
        <v>49.52</v>
      </c>
      <c r="M63" s="80">
        <v>62</v>
      </c>
      <c r="N63" s="80">
        <v>23.2</v>
      </c>
      <c r="O63" s="80">
        <v>29</v>
      </c>
      <c r="P63" s="80"/>
      <c r="Q63" s="80" t="s">
        <v>228</v>
      </c>
      <c r="R63" s="80" t="s">
        <v>228</v>
      </c>
      <c r="S63" s="80" t="s">
        <v>228</v>
      </c>
      <c r="T63" s="80"/>
      <c r="U63" s="80">
        <v>5606.8</v>
      </c>
      <c r="V63" s="164"/>
      <c r="W63" s="164"/>
      <c r="X63" s="81">
        <v>46.74</v>
      </c>
      <c r="Y63" s="81">
        <v>0.7</v>
      </c>
    </row>
    <row r="64" spans="1:25" ht="14.25">
      <c r="A64" s="1" t="s">
        <v>123</v>
      </c>
      <c r="B64" s="80" t="s">
        <v>10</v>
      </c>
      <c r="C64" s="80">
        <v>2003</v>
      </c>
      <c r="D64" s="80"/>
      <c r="E64" s="90">
        <v>0.127</v>
      </c>
      <c r="F64" s="80">
        <v>56</v>
      </c>
      <c r="G64" s="93">
        <v>25.9</v>
      </c>
      <c r="H64" s="93">
        <v>49.1</v>
      </c>
      <c r="I64" s="93"/>
      <c r="J64" s="93">
        <v>16.92</v>
      </c>
      <c r="K64" s="80">
        <v>52</v>
      </c>
      <c r="L64" s="93">
        <v>29.76</v>
      </c>
      <c r="M64" s="80">
        <v>47</v>
      </c>
      <c r="N64" s="93">
        <v>51</v>
      </c>
      <c r="O64" s="80">
        <v>68</v>
      </c>
      <c r="P64" s="80"/>
      <c r="Q64" s="90">
        <v>0.56</v>
      </c>
      <c r="R64" s="80" t="s">
        <v>182</v>
      </c>
      <c r="S64" s="80">
        <v>0.372</v>
      </c>
      <c r="T64" s="80"/>
      <c r="U64" s="80">
        <v>4693.7</v>
      </c>
      <c r="V64" s="164">
        <v>4760.299</v>
      </c>
      <c r="W64" s="164">
        <v>2.194493</v>
      </c>
      <c r="X64" s="81">
        <v>53.69</v>
      </c>
      <c r="Y64" s="81">
        <v>13.4</v>
      </c>
    </row>
    <row r="65" spans="1:25" ht="14.25">
      <c r="A65" s="1" t="s">
        <v>166</v>
      </c>
      <c r="B65" s="80" t="s">
        <v>11</v>
      </c>
      <c r="C65" s="80">
        <v>2007</v>
      </c>
      <c r="D65" s="80"/>
      <c r="E65" s="90">
        <v>0.129</v>
      </c>
      <c r="F65" s="80">
        <v>57</v>
      </c>
      <c r="G65" s="93">
        <v>30.1</v>
      </c>
      <c r="H65" s="93">
        <v>42.7</v>
      </c>
      <c r="I65" s="93"/>
      <c r="J65" s="93"/>
      <c r="K65" s="80">
        <v>105</v>
      </c>
      <c r="L65" s="93"/>
      <c r="M65" s="80">
        <v>108</v>
      </c>
      <c r="N65" s="80"/>
      <c r="O65" s="80">
        <v>107</v>
      </c>
      <c r="P65" s="80"/>
      <c r="Q65" s="80" t="s">
        <v>228</v>
      </c>
      <c r="R65" s="80" t="s">
        <v>228</v>
      </c>
      <c r="S65" s="80" t="s">
        <v>228</v>
      </c>
      <c r="T65" s="80"/>
      <c r="U65" s="80">
        <v>3908.2</v>
      </c>
      <c r="V65" s="164"/>
      <c r="W65" s="164"/>
      <c r="X65" s="81"/>
      <c r="Y65" s="81">
        <v>0.2</v>
      </c>
    </row>
    <row r="66" spans="1:25" ht="14.25">
      <c r="A66" s="1" t="s">
        <v>66</v>
      </c>
      <c r="B66" s="80" t="s">
        <v>11</v>
      </c>
      <c r="C66" s="80">
        <v>2006</v>
      </c>
      <c r="D66" s="80"/>
      <c r="E66" s="90">
        <v>0.139</v>
      </c>
      <c r="F66" s="80">
        <v>58</v>
      </c>
      <c r="G66" s="93">
        <v>29.3</v>
      </c>
      <c r="H66" s="93">
        <v>47.3</v>
      </c>
      <c r="I66" s="93"/>
      <c r="J66" s="93">
        <v>18.84</v>
      </c>
      <c r="K66" s="80">
        <v>56</v>
      </c>
      <c r="L66" s="93">
        <v>41.2</v>
      </c>
      <c r="M66" s="80">
        <v>56</v>
      </c>
      <c r="N66" s="80"/>
      <c r="O66" s="80">
        <v>105</v>
      </c>
      <c r="P66" s="80"/>
      <c r="Q66" s="80">
        <v>0.402</v>
      </c>
      <c r="R66" s="80" t="s">
        <v>184</v>
      </c>
      <c r="S66" s="80">
        <v>0.252</v>
      </c>
      <c r="T66" s="80"/>
      <c r="U66" s="80">
        <v>2471.4</v>
      </c>
      <c r="V66" s="164">
        <v>2140.234</v>
      </c>
      <c r="W66" s="164">
        <v>2.045524</v>
      </c>
      <c r="X66" s="81">
        <v>39.85</v>
      </c>
      <c r="Y66" s="81">
        <v>0.8</v>
      </c>
    </row>
    <row r="67" spans="1:25" ht="14.25">
      <c r="A67" s="1" t="s">
        <v>67</v>
      </c>
      <c r="B67" s="80" t="s">
        <v>35</v>
      </c>
      <c r="C67" s="80">
        <v>2004</v>
      </c>
      <c r="D67" s="80"/>
      <c r="E67" s="90">
        <v>0.139</v>
      </c>
      <c r="F67" s="80">
        <v>59</v>
      </c>
      <c r="G67" s="93">
        <v>28.5</v>
      </c>
      <c r="H67" s="93">
        <v>48.8</v>
      </c>
      <c r="I67" s="93"/>
      <c r="J67" s="93">
        <v>2.5</v>
      </c>
      <c r="K67" s="80">
        <v>28</v>
      </c>
      <c r="L67" s="93">
        <v>13.97</v>
      </c>
      <c r="M67" s="80">
        <v>33</v>
      </c>
      <c r="N67" s="93">
        <v>9</v>
      </c>
      <c r="O67" s="80">
        <v>9</v>
      </c>
      <c r="P67" s="80"/>
      <c r="Q67" s="80">
        <v>0.567</v>
      </c>
      <c r="R67" s="80" t="s">
        <v>182</v>
      </c>
      <c r="S67" s="80">
        <v>0.407</v>
      </c>
      <c r="T67" s="80"/>
      <c r="U67" s="80">
        <v>4627.6</v>
      </c>
      <c r="V67" s="164">
        <v>4388.5</v>
      </c>
      <c r="W67" s="164">
        <v>3.626234</v>
      </c>
      <c r="X67" s="81">
        <v>40.88</v>
      </c>
      <c r="Y67" s="81">
        <v>31.2</v>
      </c>
    </row>
    <row r="68" spans="1:25" ht="14.25">
      <c r="A68" s="1" t="s">
        <v>68</v>
      </c>
      <c r="B68" s="80" t="s">
        <v>35</v>
      </c>
      <c r="C68" s="80">
        <v>2008</v>
      </c>
      <c r="D68" s="80"/>
      <c r="E68" s="90">
        <v>0.14</v>
      </c>
      <c r="F68" s="80">
        <v>60</v>
      </c>
      <c r="G68" s="93">
        <v>30.1</v>
      </c>
      <c r="H68" s="93">
        <v>46.4</v>
      </c>
      <c r="I68" s="93"/>
      <c r="J68" s="93">
        <v>29.99</v>
      </c>
      <c r="K68" s="80">
        <v>69</v>
      </c>
      <c r="L68" s="93">
        <v>53.61</v>
      </c>
      <c r="M68" s="80">
        <v>65</v>
      </c>
      <c r="N68" s="80">
        <v>28.5</v>
      </c>
      <c r="O68" s="80">
        <v>36</v>
      </c>
      <c r="P68" s="80"/>
      <c r="Q68" s="80">
        <v>0.467</v>
      </c>
      <c r="R68" s="80" t="s">
        <v>184</v>
      </c>
      <c r="S68" s="80">
        <v>0.349</v>
      </c>
      <c r="T68" s="80"/>
      <c r="U68" s="80">
        <v>1385.5</v>
      </c>
      <c r="V68" s="164">
        <v>1452.069</v>
      </c>
      <c r="W68" s="164">
        <v>3.902586</v>
      </c>
      <c r="X68" s="81">
        <v>42.76</v>
      </c>
      <c r="Y68" s="81">
        <v>22.9</v>
      </c>
    </row>
    <row r="69" spans="1:25" ht="14.25">
      <c r="A69" s="1" t="s">
        <v>64</v>
      </c>
      <c r="B69" s="80" t="s">
        <v>11</v>
      </c>
      <c r="C69" s="80">
        <v>2000</v>
      </c>
      <c r="D69" s="80"/>
      <c r="E69" s="90">
        <v>0.154</v>
      </c>
      <c r="F69" s="80">
        <v>61</v>
      </c>
      <c r="G69" s="93">
        <v>31.8</v>
      </c>
      <c r="H69" s="93">
        <v>48.3</v>
      </c>
      <c r="I69" s="93"/>
      <c r="J69" s="93"/>
      <c r="K69" s="80">
        <v>106</v>
      </c>
      <c r="L69" s="93"/>
      <c r="M69" s="80">
        <v>109</v>
      </c>
      <c r="N69" s="80"/>
      <c r="O69" s="80">
        <v>93</v>
      </c>
      <c r="P69" s="80"/>
      <c r="Q69" s="80">
        <v>0.451</v>
      </c>
      <c r="R69" s="80" t="s">
        <v>184</v>
      </c>
      <c r="S69" s="80" t="s">
        <v>228</v>
      </c>
      <c r="T69" s="80"/>
      <c r="U69" s="80">
        <v>1595.5</v>
      </c>
      <c r="V69" s="164"/>
      <c r="W69" s="164">
        <v>12.19444</v>
      </c>
      <c r="X69" s="81"/>
      <c r="Y69" s="81">
        <v>49.1</v>
      </c>
    </row>
    <row r="70" spans="1:25" ht="14.25">
      <c r="A70" s="1" t="s">
        <v>75</v>
      </c>
      <c r="B70" s="80" t="s">
        <v>35</v>
      </c>
      <c r="C70" s="80">
        <v>2009</v>
      </c>
      <c r="D70" s="80"/>
      <c r="E70" s="90">
        <v>0.156</v>
      </c>
      <c r="F70" s="80">
        <v>62</v>
      </c>
      <c r="G70" s="93">
        <v>35.4</v>
      </c>
      <c r="H70" s="93">
        <v>44.1</v>
      </c>
      <c r="I70" s="93"/>
      <c r="J70" s="93">
        <v>43.41</v>
      </c>
      <c r="K70" s="80">
        <v>79</v>
      </c>
      <c r="L70" s="93">
        <v>62.25</v>
      </c>
      <c r="M70" s="80">
        <v>74</v>
      </c>
      <c r="N70" s="80">
        <v>56.6</v>
      </c>
      <c r="O70" s="80">
        <v>74</v>
      </c>
      <c r="P70" s="80"/>
      <c r="Q70" s="80">
        <v>0.427</v>
      </c>
      <c r="R70" s="80" t="s">
        <v>184</v>
      </c>
      <c r="S70" s="80">
        <v>0.282</v>
      </c>
      <c r="T70" s="80"/>
      <c r="U70" s="80">
        <v>2021.1</v>
      </c>
      <c r="V70" s="164"/>
      <c r="W70" s="164"/>
      <c r="X70" s="81">
        <v>52.5</v>
      </c>
      <c r="Y70" s="81">
        <v>2</v>
      </c>
    </row>
    <row r="71" spans="1:25" ht="14.25">
      <c r="A71" s="1" t="s">
        <v>122</v>
      </c>
      <c r="B71" s="80" t="s">
        <v>35</v>
      </c>
      <c r="C71" s="80">
        <v>2009</v>
      </c>
      <c r="D71" s="80"/>
      <c r="E71" s="90">
        <v>0.158</v>
      </c>
      <c r="F71" s="80">
        <v>63</v>
      </c>
      <c r="G71" s="93">
        <v>35.3</v>
      </c>
      <c r="H71" s="93">
        <v>44.8</v>
      </c>
      <c r="I71" s="93"/>
      <c r="J71" s="93">
        <v>28.62</v>
      </c>
      <c r="K71" s="80">
        <v>67</v>
      </c>
      <c r="L71" s="93">
        <v>57.34</v>
      </c>
      <c r="M71" s="80">
        <v>69</v>
      </c>
      <c r="N71" s="80">
        <v>53.8</v>
      </c>
      <c r="O71" s="80">
        <v>70</v>
      </c>
      <c r="P71" s="80"/>
      <c r="Q71" s="80">
        <v>0.488</v>
      </c>
      <c r="R71" s="80" t="s">
        <v>182</v>
      </c>
      <c r="S71" s="80" t="s">
        <v>228</v>
      </c>
      <c r="T71" s="80"/>
      <c r="U71" s="80">
        <v>1917.6</v>
      </c>
      <c r="V71" s="164"/>
      <c r="W71" s="164"/>
      <c r="X71" s="81"/>
      <c r="Y71" s="81">
        <v>0.2</v>
      </c>
    </row>
    <row r="72" spans="1:25" ht="14.25">
      <c r="A72" s="1" t="s">
        <v>69</v>
      </c>
      <c r="B72" s="80" t="s">
        <v>35</v>
      </c>
      <c r="C72" s="80">
        <v>2006</v>
      </c>
      <c r="D72" s="80"/>
      <c r="E72" s="90">
        <v>0.159</v>
      </c>
      <c r="F72" s="80">
        <v>64</v>
      </c>
      <c r="G72" s="93">
        <v>32.5</v>
      </c>
      <c r="H72" s="93">
        <v>48.9</v>
      </c>
      <c r="I72" s="93"/>
      <c r="J72" s="93">
        <v>23.25</v>
      </c>
      <c r="K72" s="80">
        <v>63</v>
      </c>
      <c r="L72" s="93">
        <v>35.37</v>
      </c>
      <c r="M72" s="80">
        <v>51</v>
      </c>
      <c r="N72" s="93">
        <v>60</v>
      </c>
      <c r="O72" s="80">
        <v>79</v>
      </c>
      <c r="P72" s="80"/>
      <c r="Q72" s="80">
        <v>0.604</v>
      </c>
      <c r="R72" s="80" t="s">
        <v>182</v>
      </c>
      <c r="S72" s="80">
        <v>0.419</v>
      </c>
      <c r="T72" s="80"/>
      <c r="U72" s="80">
        <v>3750.1</v>
      </c>
      <c r="V72" s="164">
        <v>3964.552</v>
      </c>
      <c r="W72" s="164">
        <v>3.681747</v>
      </c>
      <c r="X72" s="81">
        <v>57.66</v>
      </c>
      <c r="Y72" s="81">
        <v>7.2</v>
      </c>
    </row>
    <row r="73" spans="1:25" ht="14.25">
      <c r="A73" s="1" t="s">
        <v>125</v>
      </c>
      <c r="B73" s="80" t="s">
        <v>35</v>
      </c>
      <c r="C73" s="80">
        <v>2000</v>
      </c>
      <c r="D73" s="80"/>
      <c r="E73" s="90">
        <v>0.161</v>
      </c>
      <c r="F73" s="80">
        <v>65</v>
      </c>
      <c r="G73" s="93">
        <v>35.4</v>
      </c>
      <c r="H73" s="93">
        <v>45.5</v>
      </c>
      <c r="I73" s="93"/>
      <c r="J73" s="93">
        <v>4.84</v>
      </c>
      <c r="K73" s="80">
        <v>36</v>
      </c>
      <c r="L73" s="93">
        <v>19.59</v>
      </c>
      <c r="M73" s="80">
        <v>38</v>
      </c>
      <c r="N73" s="80">
        <v>32.7</v>
      </c>
      <c r="O73" s="80">
        <v>40</v>
      </c>
      <c r="P73" s="80"/>
      <c r="Q73" s="80">
        <v>0.648</v>
      </c>
      <c r="R73" s="80" t="s">
        <v>182</v>
      </c>
      <c r="S73" s="80">
        <v>0.512</v>
      </c>
      <c r="T73" s="80"/>
      <c r="U73" s="80">
        <v>12746.5</v>
      </c>
      <c r="V73" s="164">
        <v>14526.53</v>
      </c>
      <c r="W73" s="164">
        <v>1.026066</v>
      </c>
      <c r="X73" s="81">
        <v>41.45</v>
      </c>
      <c r="Y73" s="81">
        <v>1.4</v>
      </c>
    </row>
    <row r="74" spans="1:25" ht="14.25">
      <c r="A74" s="1" t="s">
        <v>70</v>
      </c>
      <c r="B74" s="80" t="s">
        <v>35</v>
      </c>
      <c r="C74" s="80">
        <v>2006</v>
      </c>
      <c r="D74" s="80"/>
      <c r="E74" s="90">
        <v>0.174</v>
      </c>
      <c r="F74" s="80">
        <v>66</v>
      </c>
      <c r="G74" s="93">
        <v>38.4</v>
      </c>
      <c r="H74" s="93">
        <v>45.2</v>
      </c>
      <c r="I74" s="93"/>
      <c r="J74" s="93">
        <v>0</v>
      </c>
      <c r="K74" s="80">
        <v>10</v>
      </c>
      <c r="L74" s="93">
        <v>0</v>
      </c>
      <c r="M74" s="80">
        <v>6</v>
      </c>
      <c r="N74" s="93">
        <v>72</v>
      </c>
      <c r="O74" s="80">
        <v>89</v>
      </c>
      <c r="P74" s="80"/>
      <c r="Q74" s="90">
        <v>0.14</v>
      </c>
      <c r="R74" s="80" t="s">
        <v>184</v>
      </c>
      <c r="S74" s="80">
        <v>0.098</v>
      </c>
      <c r="T74" s="80"/>
      <c r="U74" s="80">
        <v>176.2</v>
      </c>
      <c r="V74" s="164"/>
      <c r="W74" s="164">
        <v>-6.848582</v>
      </c>
      <c r="X74" s="81">
        <v>50.1</v>
      </c>
      <c r="Y74" s="81">
        <v>12.4</v>
      </c>
    </row>
    <row r="75" spans="1:25" ht="14.25">
      <c r="A75" s="1" t="s">
        <v>72</v>
      </c>
      <c r="B75" s="80" t="s">
        <v>35</v>
      </c>
      <c r="C75" s="80">
        <v>2007</v>
      </c>
      <c r="D75" s="80"/>
      <c r="E75" s="90">
        <v>0.183</v>
      </c>
      <c r="F75" s="80">
        <v>67</v>
      </c>
      <c r="G75" s="93">
        <v>41.1</v>
      </c>
      <c r="H75" s="93">
        <v>44.4</v>
      </c>
      <c r="I75" s="93"/>
      <c r="J75" s="93">
        <v>62.85</v>
      </c>
      <c r="K75" s="80">
        <v>94</v>
      </c>
      <c r="L75" s="93">
        <v>81.02</v>
      </c>
      <c r="M75" s="80">
        <v>92</v>
      </c>
      <c r="N75" s="80">
        <v>69.2</v>
      </c>
      <c r="O75" s="80">
        <v>87</v>
      </c>
      <c r="P75" s="80"/>
      <c r="Q75" s="80">
        <v>0.498</v>
      </c>
      <c r="R75" s="80" t="s">
        <v>182</v>
      </c>
      <c r="S75" s="90">
        <v>0.32</v>
      </c>
      <c r="T75" s="93"/>
      <c r="U75" s="93">
        <v>5132</v>
      </c>
      <c r="V75" s="164">
        <v>4928.209</v>
      </c>
      <c r="W75" s="164">
        <v>2.930135</v>
      </c>
      <c r="X75" s="81">
        <v>50.68</v>
      </c>
      <c r="Y75" s="81">
        <v>1.2</v>
      </c>
    </row>
    <row r="76" spans="1:25" ht="14.25">
      <c r="A76" s="1" t="s">
        <v>73</v>
      </c>
      <c r="B76" s="80" t="s">
        <v>35</v>
      </c>
      <c r="C76" s="80">
        <v>2007</v>
      </c>
      <c r="D76" s="80"/>
      <c r="E76" s="90">
        <v>0.187</v>
      </c>
      <c r="F76" s="80">
        <v>68</v>
      </c>
      <c r="G76" s="93">
        <v>39.6</v>
      </c>
      <c r="H76" s="93">
        <v>47.2</v>
      </c>
      <c r="I76" s="93"/>
      <c r="J76" s="93">
        <v>49.14</v>
      </c>
      <c r="K76" s="80">
        <v>83</v>
      </c>
      <c r="L76" s="93">
        <v>62.23</v>
      </c>
      <c r="M76" s="80">
        <v>73</v>
      </c>
      <c r="N76" s="93">
        <v>38</v>
      </c>
      <c r="O76" s="80">
        <v>48</v>
      </c>
      <c r="P76" s="80"/>
      <c r="Q76" s="80">
        <v>0.606</v>
      </c>
      <c r="R76" s="80" t="s">
        <v>182</v>
      </c>
      <c r="S76" s="80">
        <v>0.338</v>
      </c>
      <c r="T76" s="80"/>
      <c r="U76" s="80">
        <v>6323.1</v>
      </c>
      <c r="V76" s="164">
        <v>6342.7</v>
      </c>
      <c r="W76" s="164">
        <v>2.589157</v>
      </c>
      <c r="X76" s="81">
        <v>74.33</v>
      </c>
      <c r="Y76" s="81">
        <v>2.1</v>
      </c>
    </row>
    <row r="77" spans="1:25" ht="14.25">
      <c r="A77" s="1" t="s">
        <v>78</v>
      </c>
      <c r="B77" s="80" t="s">
        <v>35</v>
      </c>
      <c r="C77" s="80">
        <v>2009</v>
      </c>
      <c r="D77" s="80"/>
      <c r="E77" s="90">
        <v>0.208</v>
      </c>
      <c r="F77" s="80">
        <v>69</v>
      </c>
      <c r="G77" s="93">
        <v>40.6</v>
      </c>
      <c r="H77" s="93">
        <v>51.2</v>
      </c>
      <c r="I77" s="93"/>
      <c r="J77" s="93">
        <v>54.1</v>
      </c>
      <c r="K77" s="80">
        <v>86</v>
      </c>
      <c r="L77" s="93">
        <v>74.4</v>
      </c>
      <c r="M77" s="80">
        <v>82</v>
      </c>
      <c r="N77" s="80">
        <v>50.1</v>
      </c>
      <c r="O77" s="80">
        <v>65</v>
      </c>
      <c r="P77" s="80"/>
      <c r="Q77" s="80">
        <v>0.489</v>
      </c>
      <c r="R77" s="80" t="s">
        <v>182</v>
      </c>
      <c r="S77" s="80">
        <v>0.334</v>
      </c>
      <c r="T77" s="80"/>
      <c r="U77" s="80">
        <v>3257.6</v>
      </c>
      <c r="V77" s="164"/>
      <c r="W77" s="164"/>
      <c r="X77" s="81">
        <v>47.32</v>
      </c>
      <c r="Y77" s="81">
        <v>3.6</v>
      </c>
    </row>
    <row r="78" spans="1:25" ht="14.25">
      <c r="A78" s="1" t="s">
        <v>74</v>
      </c>
      <c r="B78" s="80" t="s">
        <v>35</v>
      </c>
      <c r="C78" s="80">
        <v>2001</v>
      </c>
      <c r="D78" s="80"/>
      <c r="E78" s="90">
        <v>0.211</v>
      </c>
      <c r="F78" s="80">
        <v>70</v>
      </c>
      <c r="G78" s="93">
        <v>40.7</v>
      </c>
      <c r="H78" s="93">
        <v>51.9</v>
      </c>
      <c r="I78" s="93"/>
      <c r="J78" s="93">
        <v>15.81</v>
      </c>
      <c r="K78" s="80">
        <v>49</v>
      </c>
      <c r="L78" s="93">
        <v>31.86</v>
      </c>
      <c r="M78" s="80">
        <v>50</v>
      </c>
      <c r="N78" s="80">
        <v>46.2</v>
      </c>
      <c r="O78" s="80">
        <v>58</v>
      </c>
      <c r="P78" s="80"/>
      <c r="Q78" s="80">
        <v>0.565</v>
      </c>
      <c r="R78" s="80" t="s">
        <v>182</v>
      </c>
      <c r="S78" s="80">
        <v>0.426</v>
      </c>
      <c r="T78" s="80"/>
      <c r="U78" s="80">
        <v>2567.4</v>
      </c>
      <c r="V78" s="164">
        <v>2682.195</v>
      </c>
      <c r="W78" s="164">
        <v>2.521219</v>
      </c>
      <c r="X78" s="81">
        <v>52.33</v>
      </c>
      <c r="Y78" s="81">
        <v>5.6</v>
      </c>
    </row>
    <row r="79" spans="1:25" ht="14.25">
      <c r="A79" s="1" t="s">
        <v>85</v>
      </c>
      <c r="B79" s="80" t="s">
        <v>35</v>
      </c>
      <c r="C79" s="80">
        <v>2009</v>
      </c>
      <c r="D79" s="80"/>
      <c r="E79" s="90">
        <v>0.244</v>
      </c>
      <c r="F79" s="80">
        <v>71</v>
      </c>
      <c r="G79" s="93">
        <v>49.7</v>
      </c>
      <c r="H79" s="93">
        <v>49.1</v>
      </c>
      <c r="I79" s="93"/>
      <c r="J79" s="93">
        <v>19.72</v>
      </c>
      <c r="K79" s="80">
        <v>57</v>
      </c>
      <c r="L79" s="93">
        <v>39.92</v>
      </c>
      <c r="M79" s="80">
        <v>55</v>
      </c>
      <c r="N79" s="80">
        <v>45.9</v>
      </c>
      <c r="O79" s="80">
        <v>57</v>
      </c>
      <c r="P79" s="80"/>
      <c r="Q79" s="90">
        <v>0.47</v>
      </c>
      <c r="R79" s="80" t="s">
        <v>184</v>
      </c>
      <c r="S79" s="90">
        <v>0.32</v>
      </c>
      <c r="T79" s="80"/>
      <c r="U79" s="80">
        <v>1627.7</v>
      </c>
      <c r="V79" s="164"/>
      <c r="W79" s="164"/>
      <c r="X79" s="81">
        <v>47.68</v>
      </c>
      <c r="Y79" s="81">
        <v>37.8</v>
      </c>
    </row>
    <row r="80" spans="1:25" ht="14.25">
      <c r="A80" s="1" t="s">
        <v>76</v>
      </c>
      <c r="B80" s="80" t="s">
        <v>35</v>
      </c>
      <c r="C80" s="80">
        <v>2005</v>
      </c>
      <c r="D80" s="80"/>
      <c r="E80" s="90">
        <v>0.263</v>
      </c>
      <c r="F80" s="80">
        <v>72</v>
      </c>
      <c r="G80" s="93">
        <v>53.8</v>
      </c>
      <c r="H80" s="93">
        <v>48.9</v>
      </c>
      <c r="I80" s="93"/>
      <c r="J80" s="93">
        <v>28.27</v>
      </c>
      <c r="K80" s="80">
        <v>66</v>
      </c>
      <c r="L80" s="93">
        <v>56.46</v>
      </c>
      <c r="M80" s="80">
        <v>67</v>
      </c>
      <c r="N80" s="80">
        <v>30.1</v>
      </c>
      <c r="O80" s="80">
        <v>38</v>
      </c>
      <c r="P80" s="80"/>
      <c r="Q80" s="80">
        <v>0.494</v>
      </c>
      <c r="R80" s="80" t="s">
        <v>182</v>
      </c>
      <c r="S80" s="80">
        <v>0.351</v>
      </c>
      <c r="T80" s="80"/>
      <c r="U80" s="80">
        <v>1867.7</v>
      </c>
      <c r="V80" s="164">
        <v>1904.593</v>
      </c>
      <c r="W80" s="164">
        <v>7.988462</v>
      </c>
      <c r="X80" s="81">
        <v>44.37</v>
      </c>
      <c r="Y80" s="81">
        <v>14.3</v>
      </c>
    </row>
    <row r="81" spans="1:25" ht="14.25">
      <c r="A81" s="1" t="s">
        <v>77</v>
      </c>
      <c r="B81" s="80" t="s">
        <v>11</v>
      </c>
      <c r="C81" s="80">
        <v>2006</v>
      </c>
      <c r="D81" s="80"/>
      <c r="E81" s="90">
        <v>0.267</v>
      </c>
      <c r="F81" s="80">
        <v>73</v>
      </c>
      <c r="G81" s="93">
        <v>47.2</v>
      </c>
      <c r="H81" s="93">
        <v>56.5</v>
      </c>
      <c r="I81" s="93"/>
      <c r="J81" s="93">
        <v>33.88</v>
      </c>
      <c r="K81" s="80">
        <v>71</v>
      </c>
      <c r="L81" s="93">
        <v>66</v>
      </c>
      <c r="M81" s="80">
        <v>76</v>
      </c>
      <c r="N81" s="80">
        <v>27.6</v>
      </c>
      <c r="O81" s="80">
        <v>35</v>
      </c>
      <c r="P81" s="80"/>
      <c r="Q81" s="80">
        <v>0.497</v>
      </c>
      <c r="R81" s="80" t="s">
        <v>182</v>
      </c>
      <c r="S81" s="80">
        <v>0.374</v>
      </c>
      <c r="T81" s="93"/>
      <c r="U81" s="93">
        <v>2321</v>
      </c>
      <c r="V81" s="164">
        <v>2134.09</v>
      </c>
      <c r="W81" s="164">
        <v>5.765096</v>
      </c>
      <c r="X81" s="81">
        <v>36.74</v>
      </c>
      <c r="Y81" s="81">
        <v>6.1</v>
      </c>
    </row>
    <row r="82" spans="1:25" ht="14.25">
      <c r="A82" s="77" t="s">
        <v>79</v>
      </c>
      <c r="B82" s="78" t="s">
        <v>35</v>
      </c>
      <c r="C82" s="78">
        <v>2007</v>
      </c>
      <c r="D82" s="78"/>
      <c r="E82" s="79">
        <v>0.275</v>
      </c>
      <c r="F82" s="78">
        <v>74</v>
      </c>
      <c r="G82" s="164">
        <v>51</v>
      </c>
      <c r="H82" s="164">
        <v>54</v>
      </c>
      <c r="I82" s="164"/>
      <c r="J82" s="164">
        <v>22.59</v>
      </c>
      <c r="K82" s="78">
        <v>61</v>
      </c>
      <c r="L82" s="164">
        <v>60.31</v>
      </c>
      <c r="M82" s="78">
        <v>71</v>
      </c>
      <c r="N82" s="164">
        <v>22.3</v>
      </c>
      <c r="O82" s="78">
        <v>26</v>
      </c>
      <c r="P82" s="80"/>
      <c r="Q82" s="90">
        <v>0.49</v>
      </c>
      <c r="R82" s="80" t="s">
        <v>182</v>
      </c>
      <c r="S82" s="80">
        <v>0.336</v>
      </c>
      <c r="T82" s="80"/>
      <c r="U82" s="80">
        <v>2678.3</v>
      </c>
      <c r="V82" s="164">
        <v>2644.207</v>
      </c>
      <c r="W82" s="164">
        <v>3.665059</v>
      </c>
      <c r="X82" s="81">
        <v>32.74</v>
      </c>
      <c r="Y82" s="81">
        <v>173.2</v>
      </c>
    </row>
    <row r="83" spans="1:25" ht="14.25">
      <c r="A83" s="1" t="s">
        <v>80</v>
      </c>
      <c r="B83" s="80" t="s">
        <v>11</v>
      </c>
      <c r="C83" s="80">
        <v>2006</v>
      </c>
      <c r="D83" s="80"/>
      <c r="E83" s="90">
        <v>0.283</v>
      </c>
      <c r="F83" s="80">
        <v>75</v>
      </c>
      <c r="G83" s="93">
        <v>52.5</v>
      </c>
      <c r="H83" s="93">
        <v>53.9</v>
      </c>
      <c r="I83" s="93"/>
      <c r="J83" s="93">
        <v>17.53</v>
      </c>
      <c r="K83" s="80">
        <v>54</v>
      </c>
      <c r="L83" s="93">
        <v>46.6</v>
      </c>
      <c r="M83" s="80">
        <v>60</v>
      </c>
      <c r="N83" s="80">
        <v>34.8</v>
      </c>
      <c r="O83" s="80">
        <v>44</v>
      </c>
      <c r="P83" s="80"/>
      <c r="Q83" s="80">
        <v>0.439</v>
      </c>
      <c r="R83" s="80" t="s">
        <v>184</v>
      </c>
      <c r="S83" s="80">
        <v>0.289</v>
      </c>
      <c r="T83" s="80"/>
      <c r="U83" s="80">
        <v>2386.6</v>
      </c>
      <c r="V83" s="164">
        <v>2400.066</v>
      </c>
      <c r="W83" s="164">
        <v>1.045111</v>
      </c>
      <c r="X83" s="81">
        <v>37.69</v>
      </c>
      <c r="Y83" s="81">
        <v>22.3</v>
      </c>
    </row>
    <row r="84" spans="1:25" ht="14.25">
      <c r="A84" s="1" t="s">
        <v>81</v>
      </c>
      <c r="B84" s="80" t="s">
        <v>11</v>
      </c>
      <c r="C84" s="80">
        <v>2006</v>
      </c>
      <c r="D84" s="80"/>
      <c r="E84" s="90">
        <v>0.284</v>
      </c>
      <c r="F84" s="80">
        <v>76</v>
      </c>
      <c r="G84" s="93">
        <v>54.3</v>
      </c>
      <c r="H84" s="93">
        <v>52.4</v>
      </c>
      <c r="I84" s="93"/>
      <c r="J84" s="93">
        <v>38.68</v>
      </c>
      <c r="K84" s="80">
        <v>74</v>
      </c>
      <c r="L84" s="93">
        <v>69.31</v>
      </c>
      <c r="M84" s="80">
        <v>77</v>
      </c>
      <c r="N84" s="80">
        <v>61.7</v>
      </c>
      <c r="O84" s="80">
        <v>81</v>
      </c>
      <c r="P84" s="80"/>
      <c r="Q84" s="80">
        <v>0.428</v>
      </c>
      <c r="R84" s="80" t="s">
        <v>184</v>
      </c>
      <c r="S84" s="80">
        <v>0.287</v>
      </c>
      <c r="T84" s="80"/>
      <c r="U84" s="80">
        <v>843.8</v>
      </c>
      <c r="V84" s="164">
        <v>829.477</v>
      </c>
      <c r="W84" s="164">
        <v>-1.181294</v>
      </c>
      <c r="X84" s="81">
        <v>34.41</v>
      </c>
      <c r="Y84" s="81">
        <v>6.3</v>
      </c>
    </row>
    <row r="85" spans="1:25" ht="14.25">
      <c r="A85" s="1" t="s">
        <v>82</v>
      </c>
      <c r="B85" s="80" t="s">
        <v>35</v>
      </c>
      <c r="C85" s="80">
        <v>2007</v>
      </c>
      <c r="D85" s="80"/>
      <c r="E85" s="90">
        <v>0.291</v>
      </c>
      <c r="F85" s="80">
        <v>77</v>
      </c>
      <c r="G85" s="93">
        <v>57.8</v>
      </c>
      <c r="H85" s="93">
        <v>50.4</v>
      </c>
      <c r="I85" s="93"/>
      <c r="J85" s="93">
        <v>49.64</v>
      </c>
      <c r="K85" s="80">
        <v>84</v>
      </c>
      <c r="L85" s="93">
        <v>81.33</v>
      </c>
      <c r="M85" s="80">
        <v>94</v>
      </c>
      <c r="N85" s="93">
        <v>40</v>
      </c>
      <c r="O85" s="80">
        <v>52</v>
      </c>
      <c r="P85" s="80"/>
      <c r="Q85" s="80">
        <v>0.469</v>
      </c>
      <c r="R85" s="80" t="s">
        <v>184</v>
      </c>
      <c r="S85" s="80">
        <v>0.331</v>
      </c>
      <c r="T85" s="80"/>
      <c r="U85" s="80">
        <v>1587.2</v>
      </c>
      <c r="V85" s="164">
        <v>1334.397</v>
      </c>
      <c r="W85" s="164">
        <v>4.730678</v>
      </c>
      <c r="X85" s="81">
        <v>31.02</v>
      </c>
      <c r="Y85" s="81">
        <v>157.8</v>
      </c>
    </row>
    <row r="86" spans="1:25" ht="14.25">
      <c r="A86" s="1" t="s">
        <v>83</v>
      </c>
      <c r="B86" s="80" t="s">
        <v>35</v>
      </c>
      <c r="C86" s="80">
        <v>2005</v>
      </c>
      <c r="D86" s="80"/>
      <c r="E86" s="90">
        <v>0.296</v>
      </c>
      <c r="F86" s="80">
        <v>78</v>
      </c>
      <c r="G86" s="93">
        <v>55.4</v>
      </c>
      <c r="H86" s="93">
        <v>53.5</v>
      </c>
      <c r="I86" s="93"/>
      <c r="J86" s="93">
        <v>41.64</v>
      </c>
      <c r="K86" s="80">
        <v>76</v>
      </c>
      <c r="L86" s="93">
        <v>75.62</v>
      </c>
      <c r="M86" s="80">
        <v>84</v>
      </c>
      <c r="N86" s="80">
        <v>27.5</v>
      </c>
      <c r="O86" s="80">
        <v>34</v>
      </c>
      <c r="P86" s="80"/>
      <c r="Q86" s="80">
        <v>0.519</v>
      </c>
      <c r="R86" s="80" t="s">
        <v>182</v>
      </c>
      <c r="S86" s="80">
        <v>0.365</v>
      </c>
      <c r="T86" s="80"/>
      <c r="U86" s="80">
        <v>3337.4</v>
      </c>
      <c r="V86" s="164">
        <v>2972.436</v>
      </c>
      <c r="W86" s="164">
        <v>7.326447</v>
      </c>
      <c r="X86" s="81">
        <v>36.8</v>
      </c>
      <c r="Y86" s="81">
        <v>1164.7</v>
      </c>
    </row>
    <row r="87" spans="1:25" ht="14.25">
      <c r="A87" s="1" t="s">
        <v>84</v>
      </c>
      <c r="B87" s="80" t="s">
        <v>35</v>
      </c>
      <c r="C87" s="80">
        <v>2004</v>
      </c>
      <c r="D87" s="80"/>
      <c r="E87" s="90">
        <v>0.299</v>
      </c>
      <c r="F87" s="80">
        <v>79</v>
      </c>
      <c r="G87" s="93">
        <v>54.6</v>
      </c>
      <c r="H87" s="93">
        <v>54.7</v>
      </c>
      <c r="I87" s="93"/>
      <c r="J87" s="93">
        <v>9.56</v>
      </c>
      <c r="K87" s="80">
        <v>42</v>
      </c>
      <c r="L87" s="93">
        <v>30.36</v>
      </c>
      <c r="M87" s="80">
        <v>48</v>
      </c>
      <c r="N87" s="80">
        <v>39.9</v>
      </c>
      <c r="O87" s="80">
        <v>51</v>
      </c>
      <c r="P87" s="80"/>
      <c r="Q87" s="80">
        <v>0.46</v>
      </c>
      <c r="R87" s="80" t="s">
        <v>184</v>
      </c>
      <c r="S87" s="80">
        <v>0.304</v>
      </c>
      <c r="T87" s="80"/>
      <c r="U87" s="80">
        <v>2196.9</v>
      </c>
      <c r="V87" s="164">
        <v>2215.064</v>
      </c>
      <c r="W87" s="164">
        <v>1.134588</v>
      </c>
      <c r="X87" s="81">
        <v>44.56</v>
      </c>
      <c r="Y87" s="81">
        <v>18.7</v>
      </c>
    </row>
    <row r="88" spans="1:25" ht="14.25">
      <c r="A88" s="1" t="s">
        <v>86</v>
      </c>
      <c r="B88" s="80" t="s">
        <v>35</v>
      </c>
      <c r="C88" s="80">
        <v>2006</v>
      </c>
      <c r="D88" s="80"/>
      <c r="E88" s="90">
        <v>0.306</v>
      </c>
      <c r="F88" s="80">
        <v>80</v>
      </c>
      <c r="G88" s="93">
        <v>57.3</v>
      </c>
      <c r="H88" s="93">
        <v>53.3</v>
      </c>
      <c r="I88" s="93"/>
      <c r="J88" s="93">
        <v>54.9</v>
      </c>
      <c r="K88" s="80">
        <v>88</v>
      </c>
      <c r="L88" s="93">
        <v>72.15</v>
      </c>
      <c r="M88" s="80">
        <v>80</v>
      </c>
      <c r="N88" s="93">
        <v>77</v>
      </c>
      <c r="O88" s="80">
        <v>90</v>
      </c>
      <c r="P88" s="80"/>
      <c r="Q88" s="80">
        <v>0.404</v>
      </c>
      <c r="R88" s="80" t="s">
        <v>184</v>
      </c>
      <c r="S88" s="80">
        <v>0.239</v>
      </c>
      <c r="T88" s="93"/>
      <c r="U88" s="93">
        <v>949</v>
      </c>
      <c r="V88" s="164">
        <v>1176.819</v>
      </c>
      <c r="W88" s="164">
        <v>0.5134577</v>
      </c>
      <c r="X88" s="81">
        <v>59.5</v>
      </c>
      <c r="Y88" s="81">
        <v>9.7</v>
      </c>
    </row>
    <row r="89" spans="1:25" ht="14.25">
      <c r="A89" s="1" t="s">
        <v>93</v>
      </c>
      <c r="B89" s="80" t="s">
        <v>35</v>
      </c>
      <c r="C89" s="80">
        <v>2008</v>
      </c>
      <c r="D89" s="80"/>
      <c r="E89" s="90">
        <v>0.311</v>
      </c>
      <c r="F89" s="80">
        <v>81</v>
      </c>
      <c r="G89" s="93">
        <v>54.2</v>
      </c>
      <c r="H89" s="93">
        <v>57.3</v>
      </c>
      <c r="I89" s="93"/>
      <c r="J89" s="93">
        <v>64.41</v>
      </c>
      <c r="K89" s="80">
        <v>96</v>
      </c>
      <c r="L89" s="93">
        <v>83.91</v>
      </c>
      <c r="M89" s="80">
        <v>98</v>
      </c>
      <c r="N89" s="80">
        <v>54.7</v>
      </c>
      <c r="O89" s="80">
        <v>71</v>
      </c>
      <c r="P89" s="80"/>
      <c r="Q89" s="80">
        <v>0.423</v>
      </c>
      <c r="R89" s="80" t="s">
        <v>184</v>
      </c>
      <c r="S89" s="80">
        <v>0.246</v>
      </c>
      <c r="T89" s="80"/>
      <c r="U89" s="80">
        <v>2156.5</v>
      </c>
      <c r="V89" s="164"/>
      <c r="W89" s="164"/>
      <c r="X89" s="81">
        <v>42.93</v>
      </c>
      <c r="Y89" s="81">
        <v>147.7</v>
      </c>
    </row>
    <row r="90" spans="1:25" ht="14.25">
      <c r="A90" s="1" t="s">
        <v>88</v>
      </c>
      <c r="B90" s="80" t="s">
        <v>11</v>
      </c>
      <c r="C90" s="80">
        <v>2006</v>
      </c>
      <c r="D90" s="80"/>
      <c r="E90" s="90">
        <v>0.324</v>
      </c>
      <c r="F90" s="80">
        <v>82</v>
      </c>
      <c r="G90" s="93">
        <v>60.4</v>
      </c>
      <c r="H90" s="93">
        <v>53.6</v>
      </c>
      <c r="I90" s="93"/>
      <c r="J90" s="93">
        <v>34.34</v>
      </c>
      <c r="K90" s="80">
        <v>72</v>
      </c>
      <c r="L90" s="93">
        <v>56.7</v>
      </c>
      <c r="M90" s="80">
        <v>68</v>
      </c>
      <c r="N90" s="93">
        <v>58</v>
      </c>
      <c r="O90" s="80">
        <v>75</v>
      </c>
      <c r="P90" s="80"/>
      <c r="Q90" s="90">
        <v>0.39</v>
      </c>
      <c r="R90" s="80" t="s">
        <v>184</v>
      </c>
      <c r="S90" s="80">
        <v>0.238</v>
      </c>
      <c r="T90" s="80"/>
      <c r="U90" s="80">
        <v>1357.7</v>
      </c>
      <c r="V90" s="164">
        <v>1362.771</v>
      </c>
      <c r="W90" s="164">
        <v>2.985732</v>
      </c>
      <c r="X90" s="81">
        <v>47.28</v>
      </c>
      <c r="Y90" s="81">
        <v>1.6</v>
      </c>
    </row>
    <row r="91" spans="1:25" ht="14.25">
      <c r="A91" s="1" t="s">
        <v>89</v>
      </c>
      <c r="B91" s="80" t="s">
        <v>35</v>
      </c>
      <c r="C91" s="80">
        <v>2007</v>
      </c>
      <c r="D91" s="80"/>
      <c r="E91" s="90">
        <v>0.325</v>
      </c>
      <c r="F91" s="80">
        <v>83</v>
      </c>
      <c r="G91" s="93">
        <v>63.7</v>
      </c>
      <c r="H91" s="93">
        <v>51.1</v>
      </c>
      <c r="I91" s="93"/>
      <c r="J91" s="93">
        <v>64.29</v>
      </c>
      <c r="K91" s="80">
        <v>95</v>
      </c>
      <c r="L91" s="93">
        <v>81.52</v>
      </c>
      <c r="M91" s="80">
        <v>95</v>
      </c>
      <c r="N91" s="80">
        <v>59.3</v>
      </c>
      <c r="O91" s="80">
        <v>77</v>
      </c>
      <c r="P91" s="80"/>
      <c r="Q91" s="80">
        <v>0.395</v>
      </c>
      <c r="R91" s="80" t="s">
        <v>184</v>
      </c>
      <c r="S91" s="90">
        <v>0.27</v>
      </c>
      <c r="T91" s="80"/>
      <c r="U91" s="80">
        <v>1358.5</v>
      </c>
      <c r="V91" s="164">
        <v>1355.774</v>
      </c>
      <c r="W91" s="164">
        <v>2.911445</v>
      </c>
      <c r="X91" s="81">
        <v>50.74</v>
      </c>
      <c r="Y91" s="81">
        <v>12.3</v>
      </c>
    </row>
    <row r="92" spans="1:25" ht="14.25">
      <c r="A92" s="1" t="s">
        <v>90</v>
      </c>
      <c r="B92" s="80" t="s">
        <v>10</v>
      </c>
      <c r="C92" s="80">
        <v>2003</v>
      </c>
      <c r="D92" s="80"/>
      <c r="E92" s="90">
        <v>0.344</v>
      </c>
      <c r="F92" s="80">
        <v>84</v>
      </c>
      <c r="G92" s="93">
        <v>62.9</v>
      </c>
      <c r="H92" s="93">
        <v>54.7</v>
      </c>
      <c r="I92" s="93"/>
      <c r="J92" s="93">
        <v>61.94</v>
      </c>
      <c r="K92" s="80">
        <v>92</v>
      </c>
      <c r="L92" s="93">
        <v>83.28</v>
      </c>
      <c r="M92" s="80">
        <v>97</v>
      </c>
      <c r="N92" s="93">
        <v>55</v>
      </c>
      <c r="O92" s="80">
        <v>73</v>
      </c>
      <c r="P92" s="80"/>
      <c r="Q92" s="80">
        <v>0.295</v>
      </c>
      <c r="R92" s="80" t="s">
        <v>184</v>
      </c>
      <c r="S92" s="80">
        <v>0.179</v>
      </c>
      <c r="T92" s="80"/>
      <c r="U92" s="80">
        <v>1066.7</v>
      </c>
      <c r="V92" s="164">
        <v>1455.268</v>
      </c>
      <c r="W92" s="164">
        <v>-1.0629</v>
      </c>
      <c r="X92" s="81">
        <v>39.78</v>
      </c>
      <c r="Y92" s="81">
        <v>10.6</v>
      </c>
    </row>
    <row r="93" spans="1:25" ht="14.25">
      <c r="A93" s="1" t="s">
        <v>91</v>
      </c>
      <c r="B93" s="80" t="s">
        <v>35</v>
      </c>
      <c r="C93" s="80">
        <v>2006</v>
      </c>
      <c r="D93" s="80"/>
      <c r="E93" s="90">
        <v>0.35</v>
      </c>
      <c r="F93" s="80">
        <v>85</v>
      </c>
      <c r="G93" s="93">
        <v>64.7</v>
      </c>
      <c r="H93" s="93">
        <v>54</v>
      </c>
      <c r="I93" s="93"/>
      <c r="J93" s="93">
        <v>55.12</v>
      </c>
      <c r="K93" s="80">
        <v>89</v>
      </c>
      <c r="L93" s="93">
        <v>77.57</v>
      </c>
      <c r="M93" s="80">
        <v>89</v>
      </c>
      <c r="N93" s="80">
        <v>30.9</v>
      </c>
      <c r="O93" s="80">
        <v>39</v>
      </c>
      <c r="P93" s="80"/>
      <c r="Q93" s="80">
        <v>0.428</v>
      </c>
      <c r="R93" s="80" t="s">
        <v>184</v>
      </c>
      <c r="S93" s="80">
        <v>0.292</v>
      </c>
      <c r="T93" s="80"/>
      <c r="U93" s="80">
        <v>1200.8</v>
      </c>
      <c r="V93" s="164">
        <v>1112.279</v>
      </c>
      <c r="W93" s="164">
        <v>2.357549</v>
      </c>
      <c r="X93" s="81">
        <v>47.3</v>
      </c>
      <c r="Y93" s="81">
        <v>28.3</v>
      </c>
    </row>
    <row r="94" spans="1:25" ht="14.25">
      <c r="A94" s="1" t="s">
        <v>133</v>
      </c>
      <c r="B94" s="80" t="s">
        <v>11</v>
      </c>
      <c r="C94" s="80">
        <v>2007</v>
      </c>
      <c r="D94" s="80"/>
      <c r="E94" s="90">
        <v>0.352</v>
      </c>
      <c r="F94" s="80">
        <v>86</v>
      </c>
      <c r="G94" s="93">
        <v>61.7</v>
      </c>
      <c r="H94" s="93">
        <v>57.1</v>
      </c>
      <c r="I94" s="93"/>
      <c r="J94" s="93">
        <v>21.16</v>
      </c>
      <c r="K94" s="80">
        <v>58</v>
      </c>
      <c r="L94" s="93">
        <v>44.13</v>
      </c>
      <c r="M94" s="80">
        <v>57</v>
      </c>
      <c r="N94" s="80">
        <v>46.3</v>
      </c>
      <c r="O94" s="80">
        <v>59</v>
      </c>
      <c r="P94" s="80"/>
      <c r="Q94" s="80">
        <v>0.433</v>
      </c>
      <c r="R94" s="80" t="s">
        <v>184</v>
      </c>
      <c r="S94" s="80">
        <v>0.281</v>
      </c>
      <c r="T94" s="80"/>
      <c r="U94" s="80">
        <v>2118.3</v>
      </c>
      <c r="V94" s="164"/>
      <c r="W94" s="164">
        <v>3.56155</v>
      </c>
      <c r="X94" s="81">
        <v>39.04</v>
      </c>
      <c r="Y94" s="81">
        <v>3.1</v>
      </c>
    </row>
    <row r="95" spans="1:25" ht="14.25">
      <c r="A95" s="1" t="s">
        <v>87</v>
      </c>
      <c r="B95" s="80" t="s">
        <v>35</v>
      </c>
      <c r="C95" s="80">
        <v>2005</v>
      </c>
      <c r="D95" s="80"/>
      <c r="E95" s="90">
        <v>0.353</v>
      </c>
      <c r="F95" s="80">
        <v>87</v>
      </c>
      <c r="G95" s="93">
        <v>61.5</v>
      </c>
      <c r="H95" s="93">
        <v>57.4</v>
      </c>
      <c r="I95" s="93"/>
      <c r="J95" s="93">
        <v>23.75</v>
      </c>
      <c r="K95" s="80">
        <v>64</v>
      </c>
      <c r="L95" s="93">
        <v>46.34</v>
      </c>
      <c r="M95" s="80">
        <v>59</v>
      </c>
      <c r="N95" s="80">
        <v>42.7</v>
      </c>
      <c r="O95" s="80">
        <v>53</v>
      </c>
      <c r="P95" s="80"/>
      <c r="Q95" s="80">
        <v>0.397</v>
      </c>
      <c r="R95" s="80" t="s">
        <v>184</v>
      </c>
      <c r="S95" s="80">
        <v>0.254</v>
      </c>
      <c r="T95" s="80"/>
      <c r="U95" s="80">
        <v>1624.9</v>
      </c>
      <c r="V95" s="164">
        <v>1651.235</v>
      </c>
      <c r="W95" s="164">
        <v>-0.7637908</v>
      </c>
      <c r="X95" s="81">
        <v>41.5</v>
      </c>
      <c r="Y95" s="81">
        <v>20.1</v>
      </c>
    </row>
    <row r="96" spans="1:25" ht="14.25">
      <c r="A96" s="1" t="s">
        <v>167</v>
      </c>
      <c r="B96" s="80" t="s">
        <v>35</v>
      </c>
      <c r="C96" s="80">
        <v>2009</v>
      </c>
      <c r="D96" s="80"/>
      <c r="E96" s="90">
        <v>0.358</v>
      </c>
      <c r="F96" s="80">
        <v>88</v>
      </c>
      <c r="G96" s="93">
        <v>67.8</v>
      </c>
      <c r="H96" s="93">
        <v>52.9</v>
      </c>
      <c r="I96" s="93"/>
      <c r="J96" s="93">
        <v>37.44</v>
      </c>
      <c r="K96" s="80">
        <v>73</v>
      </c>
      <c r="L96" s="93">
        <v>72.82</v>
      </c>
      <c r="M96" s="80">
        <v>81</v>
      </c>
      <c r="N96" s="80">
        <v>49.9</v>
      </c>
      <c r="O96" s="80">
        <v>64</v>
      </c>
      <c r="P96" s="80"/>
      <c r="Q96" s="80">
        <v>0.502</v>
      </c>
      <c r="R96" s="80" t="s">
        <v>182</v>
      </c>
      <c r="S96" s="80">
        <v>0.334</v>
      </c>
      <c r="T96" s="80"/>
      <c r="U96" s="80">
        <v>5303.2</v>
      </c>
      <c r="V96" s="164"/>
      <c r="W96" s="164"/>
      <c r="X96" s="81">
        <v>31.93</v>
      </c>
      <c r="Y96" s="81">
        <v>1.1</v>
      </c>
    </row>
    <row r="97" spans="1:25" ht="14.25">
      <c r="A97" s="1" t="s">
        <v>92</v>
      </c>
      <c r="B97" s="80" t="s">
        <v>35</v>
      </c>
      <c r="C97" s="80">
        <v>2008</v>
      </c>
      <c r="D97" s="80"/>
      <c r="E97" s="90">
        <v>0.367</v>
      </c>
      <c r="F97" s="80">
        <v>89</v>
      </c>
      <c r="G97" s="93">
        <v>65.3</v>
      </c>
      <c r="H97" s="93">
        <v>56.3</v>
      </c>
      <c r="I97" s="93"/>
      <c r="J97" s="93">
        <v>67.87</v>
      </c>
      <c r="K97" s="80">
        <v>98</v>
      </c>
      <c r="L97" s="93">
        <v>87.87</v>
      </c>
      <c r="M97" s="80">
        <v>99</v>
      </c>
      <c r="N97" s="80">
        <v>33.4</v>
      </c>
      <c r="O97" s="80">
        <v>41</v>
      </c>
      <c r="P97" s="80"/>
      <c r="Q97" s="80">
        <v>0.398</v>
      </c>
      <c r="R97" s="80" t="s">
        <v>184</v>
      </c>
      <c r="S97" s="80">
        <v>0.285</v>
      </c>
      <c r="T97" s="80"/>
      <c r="U97" s="80">
        <v>1344.3</v>
      </c>
      <c r="V97" s="164">
        <v>1262.941</v>
      </c>
      <c r="W97" s="164">
        <v>3.847176</v>
      </c>
      <c r="X97" s="81">
        <v>37.58</v>
      </c>
      <c r="Y97" s="81">
        <v>41.3</v>
      </c>
    </row>
    <row r="98" spans="1:25" ht="14.25">
      <c r="A98" s="1" t="s">
        <v>168</v>
      </c>
      <c r="B98" s="80" t="s">
        <v>35</v>
      </c>
      <c r="C98" s="80">
        <v>2006</v>
      </c>
      <c r="D98" s="80"/>
      <c r="E98" s="90">
        <v>0.377</v>
      </c>
      <c r="F98" s="80">
        <v>90</v>
      </c>
      <c r="G98" s="93">
        <v>73.8</v>
      </c>
      <c r="H98" s="93">
        <v>51</v>
      </c>
      <c r="I98" s="93"/>
      <c r="J98" s="93">
        <v>28.67</v>
      </c>
      <c r="K98" s="80">
        <v>68</v>
      </c>
      <c r="L98" s="93">
        <v>55.32</v>
      </c>
      <c r="M98" s="80">
        <v>66</v>
      </c>
      <c r="N98" s="80">
        <v>24.5</v>
      </c>
      <c r="O98" s="80">
        <v>31</v>
      </c>
      <c r="P98" s="80"/>
      <c r="Q98" s="80">
        <v>0.422</v>
      </c>
      <c r="R98" s="80" t="s">
        <v>184</v>
      </c>
      <c r="S98" s="80">
        <v>0.286</v>
      </c>
      <c r="T98" s="80"/>
      <c r="U98" s="80">
        <v>1224.1</v>
      </c>
      <c r="V98" s="164"/>
      <c r="W98" s="164"/>
      <c r="X98" s="81">
        <v>44.3</v>
      </c>
      <c r="Y98" s="81">
        <v>30.6</v>
      </c>
    </row>
    <row r="99" spans="1:25" ht="14.25">
      <c r="A99" s="1" t="s">
        <v>94</v>
      </c>
      <c r="B99" s="80" t="s">
        <v>35</v>
      </c>
      <c r="C99" s="80">
        <v>2005</v>
      </c>
      <c r="D99" s="80"/>
      <c r="E99" s="90">
        <v>0.384</v>
      </c>
      <c r="F99" s="80">
        <v>91</v>
      </c>
      <c r="G99" s="93">
        <v>66.9</v>
      </c>
      <c r="H99" s="93">
        <v>57.4</v>
      </c>
      <c r="I99" s="93"/>
      <c r="J99" s="93">
        <v>33.5</v>
      </c>
      <c r="K99" s="80">
        <v>70</v>
      </c>
      <c r="L99" s="93">
        <v>60.36</v>
      </c>
      <c r="M99" s="80">
        <v>72</v>
      </c>
      <c r="N99" s="80">
        <v>50.8</v>
      </c>
      <c r="O99" s="80">
        <v>67</v>
      </c>
      <c r="P99" s="80"/>
      <c r="Q99" s="80">
        <v>0.411</v>
      </c>
      <c r="R99" s="80" t="s">
        <v>184</v>
      </c>
      <c r="S99" s="80">
        <v>0.262</v>
      </c>
      <c r="T99" s="80"/>
      <c r="U99" s="80">
        <v>1815.8</v>
      </c>
      <c r="V99" s="164">
        <v>1771.958</v>
      </c>
      <c r="W99" s="164">
        <v>0.9768113</v>
      </c>
      <c r="X99" s="81">
        <v>39.19</v>
      </c>
      <c r="Y99" s="81">
        <v>11.9</v>
      </c>
    </row>
    <row r="100" spans="1:25" ht="14.25">
      <c r="A100" s="1" t="s">
        <v>95</v>
      </c>
      <c r="B100" s="80" t="s">
        <v>35</v>
      </c>
      <c r="C100" s="80">
        <v>2004</v>
      </c>
      <c r="D100" s="80"/>
      <c r="E100" s="90">
        <v>0.384</v>
      </c>
      <c r="F100" s="80">
        <v>92</v>
      </c>
      <c r="G100" s="93">
        <v>72.3</v>
      </c>
      <c r="H100" s="93">
        <v>53.2</v>
      </c>
      <c r="I100" s="93"/>
      <c r="J100" s="93">
        <v>73.86</v>
      </c>
      <c r="K100" s="80">
        <v>99</v>
      </c>
      <c r="L100" s="93">
        <v>90.45</v>
      </c>
      <c r="M100" s="80">
        <v>102</v>
      </c>
      <c r="N100" s="80"/>
      <c r="O100" s="80">
        <v>109</v>
      </c>
      <c r="P100" s="80"/>
      <c r="Q100" s="80">
        <v>0.385</v>
      </c>
      <c r="R100" s="80" t="s">
        <v>184</v>
      </c>
      <c r="S100" s="80">
        <v>0.261</v>
      </c>
      <c r="T100" s="93"/>
      <c r="U100" s="93">
        <v>911</v>
      </c>
      <c r="V100" s="164">
        <v>836.7879</v>
      </c>
      <c r="W100" s="164">
        <v>4.562932</v>
      </c>
      <c r="X100" s="81">
        <v>39.02</v>
      </c>
      <c r="Y100" s="81">
        <v>14.4</v>
      </c>
    </row>
    <row r="101" spans="1:25" ht="14.25">
      <c r="A101" s="1" t="s">
        <v>98</v>
      </c>
      <c r="B101" s="80" t="s">
        <v>35</v>
      </c>
      <c r="C101" s="80">
        <v>2009</v>
      </c>
      <c r="D101" s="80"/>
      <c r="E101" s="90">
        <v>0.385</v>
      </c>
      <c r="F101" s="80">
        <v>93</v>
      </c>
      <c r="G101" s="93">
        <v>70.1</v>
      </c>
      <c r="H101" s="93">
        <v>54.9</v>
      </c>
      <c r="I101" s="93"/>
      <c r="J101" s="93">
        <v>67.83</v>
      </c>
      <c r="K101" s="80">
        <v>97</v>
      </c>
      <c r="L101" s="93">
        <v>89.61</v>
      </c>
      <c r="M101" s="80">
        <v>101</v>
      </c>
      <c r="N101" s="80">
        <v>68.7</v>
      </c>
      <c r="O101" s="80">
        <v>86</v>
      </c>
      <c r="P101" s="80"/>
      <c r="Q101" s="80">
        <v>0.435</v>
      </c>
      <c r="R101" s="80" t="s">
        <v>184</v>
      </c>
      <c r="S101" s="80">
        <v>0.308</v>
      </c>
      <c r="T101" s="80"/>
      <c r="U101" s="80">
        <v>953.1</v>
      </c>
      <c r="V101" s="164"/>
      <c r="W101" s="164"/>
      <c r="X101" s="81">
        <v>47.24</v>
      </c>
      <c r="Y101" s="81">
        <v>18.6</v>
      </c>
    </row>
    <row r="102" spans="1:25" ht="14.25">
      <c r="A102" s="1" t="s">
        <v>96</v>
      </c>
      <c r="B102" s="80" t="s">
        <v>35</v>
      </c>
      <c r="C102" s="80">
        <v>2007</v>
      </c>
      <c r="D102" s="80"/>
      <c r="E102" s="90">
        <v>0.393</v>
      </c>
      <c r="F102" s="80">
        <v>94</v>
      </c>
      <c r="G102" s="93">
        <v>73.2</v>
      </c>
      <c r="H102" s="93">
        <v>53.7</v>
      </c>
      <c r="I102" s="93"/>
      <c r="J102" s="93">
        <v>79.55</v>
      </c>
      <c r="K102" s="80">
        <v>101</v>
      </c>
      <c r="L102" s="93">
        <v>59.22</v>
      </c>
      <c r="M102" s="80">
        <v>70</v>
      </c>
      <c r="N102" s="80">
        <v>71.3</v>
      </c>
      <c r="O102" s="80">
        <v>88</v>
      </c>
      <c r="P102" s="80"/>
      <c r="Q102" s="80">
        <v>0.239</v>
      </c>
      <c r="R102" s="80" t="s">
        <v>184</v>
      </c>
      <c r="S102" s="80">
        <v>0.153</v>
      </c>
      <c r="T102" s="80"/>
      <c r="U102" s="80">
        <v>291.2</v>
      </c>
      <c r="V102" s="164">
        <v>321.4377</v>
      </c>
      <c r="W102" s="164">
        <v>3.321551</v>
      </c>
      <c r="X102" s="81">
        <v>44.43</v>
      </c>
      <c r="Y102" s="81">
        <v>62.5</v>
      </c>
    </row>
    <row r="103" spans="1:25" ht="14.25">
      <c r="A103" s="1" t="s">
        <v>126</v>
      </c>
      <c r="B103" s="80" t="s">
        <v>11</v>
      </c>
      <c r="C103" s="80">
        <v>2000</v>
      </c>
      <c r="D103" s="80"/>
      <c r="E103" s="90">
        <v>0.408</v>
      </c>
      <c r="F103" s="80">
        <v>95</v>
      </c>
      <c r="G103" s="93">
        <v>73.9</v>
      </c>
      <c r="H103" s="93">
        <v>55.2</v>
      </c>
      <c r="I103" s="93"/>
      <c r="J103" s="93">
        <v>46.11</v>
      </c>
      <c r="K103" s="80">
        <v>80</v>
      </c>
      <c r="L103" s="93">
        <v>64.98</v>
      </c>
      <c r="M103" s="80">
        <v>75</v>
      </c>
      <c r="N103" s="80">
        <v>44.8</v>
      </c>
      <c r="O103" s="80">
        <v>55</v>
      </c>
      <c r="P103" s="80"/>
      <c r="Q103" s="80">
        <v>0.428</v>
      </c>
      <c r="R103" s="80" t="s">
        <v>184</v>
      </c>
      <c r="S103" s="90">
        <v>0.24</v>
      </c>
      <c r="T103" s="80"/>
      <c r="U103" s="80">
        <v>1176.1</v>
      </c>
      <c r="V103" s="164">
        <v>1169.007</v>
      </c>
      <c r="W103" s="164">
        <v>-0.5375293</v>
      </c>
      <c r="X103" s="81">
        <v>64.34</v>
      </c>
      <c r="Y103" s="81">
        <v>0.6</v>
      </c>
    </row>
    <row r="104" spans="1:25" ht="14.25">
      <c r="A104" s="1" t="s">
        <v>97</v>
      </c>
      <c r="B104" s="80" t="s">
        <v>35</v>
      </c>
      <c r="C104" s="80">
        <v>2006</v>
      </c>
      <c r="D104" s="80"/>
      <c r="E104" s="90">
        <v>0.412</v>
      </c>
      <c r="F104" s="80">
        <v>96</v>
      </c>
      <c r="G104" s="93">
        <v>72</v>
      </c>
      <c r="H104" s="93">
        <v>57.3</v>
      </c>
      <c r="I104" s="93"/>
      <c r="J104" s="93">
        <v>47.33</v>
      </c>
      <c r="K104" s="80">
        <v>82</v>
      </c>
      <c r="L104" s="93">
        <v>75.32</v>
      </c>
      <c r="M104" s="80">
        <v>83</v>
      </c>
      <c r="N104" s="93">
        <v>39</v>
      </c>
      <c r="O104" s="80">
        <v>50</v>
      </c>
      <c r="P104" s="80"/>
      <c r="Q104" s="80">
        <v>0.435</v>
      </c>
      <c r="R104" s="80" t="s">
        <v>184</v>
      </c>
      <c r="S104" s="80">
        <v>0.282</v>
      </c>
      <c r="T104" s="80"/>
      <c r="U104" s="80">
        <v>1499.1</v>
      </c>
      <c r="V104" s="164">
        <v>1467.872</v>
      </c>
      <c r="W104" s="164">
        <v>0.7868624</v>
      </c>
      <c r="X104" s="81">
        <v>38.62</v>
      </c>
      <c r="Y104" s="81">
        <v>8.4</v>
      </c>
    </row>
    <row r="105" spans="1:25" ht="14.25">
      <c r="A105" s="1" t="s">
        <v>103</v>
      </c>
      <c r="B105" s="80" t="s">
        <v>35</v>
      </c>
      <c r="C105" s="80">
        <v>2008</v>
      </c>
      <c r="D105" s="80"/>
      <c r="E105" s="90">
        <v>0.441</v>
      </c>
      <c r="F105" s="80">
        <v>97</v>
      </c>
      <c r="G105" s="93">
        <v>77.2</v>
      </c>
      <c r="H105" s="93">
        <v>57.1</v>
      </c>
      <c r="I105" s="93"/>
      <c r="J105" s="93"/>
      <c r="K105" s="80">
        <v>108</v>
      </c>
      <c r="L105" s="93">
        <v>76.08</v>
      </c>
      <c r="M105" s="80">
        <v>86</v>
      </c>
      <c r="N105" s="80">
        <v>66.4</v>
      </c>
      <c r="O105" s="80">
        <v>84</v>
      </c>
      <c r="P105" s="80"/>
      <c r="Q105" s="80">
        <v>0.317</v>
      </c>
      <c r="R105" s="80" t="s">
        <v>184</v>
      </c>
      <c r="S105" s="80">
        <v>0.193</v>
      </c>
      <c r="T105" s="80"/>
      <c r="U105" s="80">
        <v>808.7</v>
      </c>
      <c r="V105" s="164"/>
      <c r="W105" s="164"/>
      <c r="X105" s="81">
        <v>42.52</v>
      </c>
      <c r="Y105" s="81">
        <v>5.4</v>
      </c>
    </row>
    <row r="106" spans="1:25" ht="14.25">
      <c r="A106" s="1" t="s">
        <v>99</v>
      </c>
      <c r="B106" s="80" t="s">
        <v>35</v>
      </c>
      <c r="C106" s="80">
        <v>2005</v>
      </c>
      <c r="D106" s="80"/>
      <c r="E106" s="90">
        <v>0.443</v>
      </c>
      <c r="F106" s="80">
        <v>98</v>
      </c>
      <c r="G106" s="93">
        <v>81.4</v>
      </c>
      <c r="H106" s="93">
        <v>54.4</v>
      </c>
      <c r="I106" s="93"/>
      <c r="J106" s="93">
        <v>76.79</v>
      </c>
      <c r="K106" s="80">
        <v>100</v>
      </c>
      <c r="L106" s="93">
        <v>89.6</v>
      </c>
      <c r="M106" s="80">
        <v>100</v>
      </c>
      <c r="N106" s="80">
        <v>58.5</v>
      </c>
      <c r="O106" s="80">
        <v>76</v>
      </c>
      <c r="P106" s="80"/>
      <c r="Q106" s="80">
        <v>0.385</v>
      </c>
      <c r="R106" s="80" t="s">
        <v>184</v>
      </c>
      <c r="S106" s="80">
        <v>0.243</v>
      </c>
      <c r="T106" s="80"/>
      <c r="U106" s="80">
        <v>1190.3</v>
      </c>
      <c r="V106" s="164">
        <v>1021.929</v>
      </c>
      <c r="W106" s="164">
        <v>4.847862</v>
      </c>
      <c r="X106" s="81">
        <v>53.08</v>
      </c>
      <c r="Y106" s="81">
        <v>9.5</v>
      </c>
    </row>
    <row r="107" spans="1:25" ht="14.25">
      <c r="A107" s="1" t="s">
        <v>100</v>
      </c>
      <c r="B107" s="80" t="s">
        <v>11</v>
      </c>
      <c r="C107" s="80">
        <v>2001</v>
      </c>
      <c r="D107" s="80"/>
      <c r="E107" s="90">
        <v>0.452</v>
      </c>
      <c r="F107" s="80">
        <v>99</v>
      </c>
      <c r="G107" s="93">
        <v>77.4</v>
      </c>
      <c r="H107" s="93">
        <v>58.4</v>
      </c>
      <c r="I107" s="93"/>
      <c r="J107" s="93">
        <v>54.31</v>
      </c>
      <c r="K107" s="80">
        <v>87</v>
      </c>
      <c r="L107" s="93">
        <v>70.21</v>
      </c>
      <c r="M107" s="80">
        <v>79</v>
      </c>
      <c r="N107" s="80"/>
      <c r="O107" s="80">
        <v>95</v>
      </c>
      <c r="P107" s="80"/>
      <c r="Q107" s="80">
        <v>0.403</v>
      </c>
      <c r="R107" s="80" t="s">
        <v>184</v>
      </c>
      <c r="S107" s="80">
        <v>0.242</v>
      </c>
      <c r="T107" s="80"/>
      <c r="U107" s="80">
        <v>4941.2</v>
      </c>
      <c r="V107" s="164">
        <v>5898.544</v>
      </c>
      <c r="W107" s="164">
        <v>15.33125</v>
      </c>
      <c r="X107" s="81">
        <v>58.64</v>
      </c>
      <c r="Y107" s="81">
        <v>17.6</v>
      </c>
    </row>
    <row r="108" spans="1:25" ht="14.25">
      <c r="A108" s="1" t="s">
        <v>102</v>
      </c>
      <c r="B108" s="80" t="s">
        <v>35</v>
      </c>
      <c r="C108" s="80">
        <v>2007</v>
      </c>
      <c r="D108" s="80"/>
      <c r="E108" s="90">
        <v>0.484</v>
      </c>
      <c r="F108" s="80">
        <v>100</v>
      </c>
      <c r="G108" s="93">
        <v>83.9</v>
      </c>
      <c r="H108" s="93">
        <v>57.7</v>
      </c>
      <c r="I108" s="93"/>
      <c r="J108" s="93">
        <v>83.65</v>
      </c>
      <c r="K108" s="80">
        <v>103</v>
      </c>
      <c r="L108" s="93">
        <v>94.84</v>
      </c>
      <c r="M108" s="80">
        <v>104</v>
      </c>
      <c r="N108" s="80">
        <v>63.8</v>
      </c>
      <c r="O108" s="80">
        <v>83</v>
      </c>
      <c r="P108" s="80"/>
      <c r="Q108" s="90">
        <v>0.3</v>
      </c>
      <c r="R108" s="80" t="s">
        <v>184</v>
      </c>
      <c r="S108" s="80">
        <v>0.188</v>
      </c>
      <c r="T108" s="80"/>
      <c r="U108" s="80">
        <v>319.8</v>
      </c>
      <c r="V108" s="164">
        <v>387.7646</v>
      </c>
      <c r="W108" s="164">
        <v>3.12195</v>
      </c>
      <c r="X108" s="81">
        <v>52.56</v>
      </c>
      <c r="Y108" s="81">
        <v>3.6</v>
      </c>
    </row>
    <row r="109" spans="1:25" ht="14.25">
      <c r="A109" s="1" t="s">
        <v>104</v>
      </c>
      <c r="B109" s="80" t="s">
        <v>35</v>
      </c>
      <c r="C109" s="80">
        <v>2005</v>
      </c>
      <c r="D109" s="80"/>
      <c r="E109" s="90">
        <v>0.505</v>
      </c>
      <c r="F109" s="80">
        <v>101</v>
      </c>
      <c r="G109" s="93">
        <v>82.4</v>
      </c>
      <c r="H109" s="93">
        <v>61.3</v>
      </c>
      <c r="I109" s="93"/>
      <c r="J109" s="93">
        <v>43.34</v>
      </c>
      <c r="K109" s="80">
        <v>78</v>
      </c>
      <c r="L109" s="93">
        <v>69.59</v>
      </c>
      <c r="M109" s="80">
        <v>78</v>
      </c>
      <c r="N109" s="93">
        <v>53</v>
      </c>
      <c r="O109" s="80">
        <v>69</v>
      </c>
      <c r="P109" s="80"/>
      <c r="Q109" s="90">
        <v>0.34</v>
      </c>
      <c r="R109" s="80" t="s">
        <v>184</v>
      </c>
      <c r="S109" s="80">
        <v>0.209</v>
      </c>
      <c r="T109" s="80"/>
      <c r="U109" s="80">
        <v>953.5</v>
      </c>
      <c r="V109" s="164">
        <v>1203.971</v>
      </c>
      <c r="W109" s="164">
        <v>1.689841</v>
      </c>
      <c r="X109" s="81">
        <v>39.35</v>
      </c>
      <c r="Y109" s="81">
        <v>9.6</v>
      </c>
    </row>
    <row r="110" spans="1:25" ht="14.25">
      <c r="A110" s="1" t="s">
        <v>101</v>
      </c>
      <c r="B110" s="80" t="s">
        <v>35</v>
      </c>
      <c r="C110" s="80">
        <v>2009</v>
      </c>
      <c r="D110" s="80"/>
      <c r="E110" s="90">
        <v>0.512</v>
      </c>
      <c r="F110" s="80">
        <v>102</v>
      </c>
      <c r="G110" s="93">
        <v>79.3</v>
      </c>
      <c r="H110" s="93">
        <v>64.60001</v>
      </c>
      <c r="I110" s="93"/>
      <c r="J110" s="93">
        <v>59.99</v>
      </c>
      <c r="K110" s="80">
        <v>91</v>
      </c>
      <c r="L110" s="93">
        <v>81.58</v>
      </c>
      <c r="M110" s="80">
        <v>96</v>
      </c>
      <c r="N110" s="80">
        <v>54.7</v>
      </c>
      <c r="O110" s="80">
        <v>72</v>
      </c>
      <c r="P110" s="80"/>
      <c r="Q110" s="80">
        <v>0.284</v>
      </c>
      <c r="R110" s="80" t="s">
        <v>184</v>
      </c>
      <c r="S110" s="80">
        <v>0.155</v>
      </c>
      <c r="T110" s="80"/>
      <c r="U110" s="80">
        <v>854.1</v>
      </c>
      <c r="V110" s="164"/>
      <c r="W110" s="164"/>
      <c r="X110" s="81">
        <v>45.61</v>
      </c>
      <c r="Y110" s="81">
        <v>21.9</v>
      </c>
    </row>
    <row r="111" spans="1:25" ht="14.25">
      <c r="A111" s="1" t="s">
        <v>105</v>
      </c>
      <c r="B111" s="80" t="s">
        <v>11</v>
      </c>
      <c r="C111" s="80">
        <v>2000</v>
      </c>
      <c r="D111" s="80"/>
      <c r="E111" s="90">
        <v>0.512</v>
      </c>
      <c r="F111" s="80">
        <v>103</v>
      </c>
      <c r="G111" s="93">
        <v>86.4</v>
      </c>
      <c r="H111" s="93">
        <v>59.3</v>
      </c>
      <c r="I111" s="93"/>
      <c r="J111" s="93">
        <v>62.83</v>
      </c>
      <c r="K111" s="80">
        <v>93</v>
      </c>
      <c r="L111" s="93">
        <v>80.09</v>
      </c>
      <c r="M111" s="80">
        <v>91</v>
      </c>
      <c r="N111" s="93">
        <v>62</v>
      </c>
      <c r="O111" s="80">
        <v>82</v>
      </c>
      <c r="P111" s="80"/>
      <c r="Q111" s="80">
        <v>0.315</v>
      </c>
      <c r="R111" s="80" t="s">
        <v>184</v>
      </c>
      <c r="S111" s="80">
        <v>0.183</v>
      </c>
      <c r="T111" s="80"/>
      <c r="U111" s="80">
        <v>757.8</v>
      </c>
      <c r="V111" s="164">
        <v>735.6749</v>
      </c>
      <c r="W111" s="164">
        <v>1.550232</v>
      </c>
      <c r="X111" s="81">
        <v>43.57</v>
      </c>
      <c r="Y111" s="81">
        <v>4.3</v>
      </c>
    </row>
    <row r="112" spans="1:25" ht="14.25">
      <c r="A112" s="1" t="s">
        <v>106</v>
      </c>
      <c r="B112" s="80" t="s">
        <v>11</v>
      </c>
      <c r="C112" s="80">
        <v>2006</v>
      </c>
      <c r="D112" s="80"/>
      <c r="E112" s="90">
        <v>0.514</v>
      </c>
      <c r="F112" s="80">
        <v>104</v>
      </c>
      <c r="G112" s="93">
        <v>81.2</v>
      </c>
      <c r="H112" s="93">
        <v>63.3</v>
      </c>
      <c r="I112" s="93"/>
      <c r="J112" s="93"/>
      <c r="K112" s="80">
        <v>109</v>
      </c>
      <c r="L112" s="93"/>
      <c r="M112" s="80">
        <v>105</v>
      </c>
      <c r="N112" s="80"/>
      <c r="O112" s="80">
        <v>92</v>
      </c>
      <c r="P112" s="80"/>
      <c r="Q112" s="80" t="s">
        <v>228</v>
      </c>
      <c r="R112" s="80" t="s">
        <v>228</v>
      </c>
      <c r="S112" s="80" t="s">
        <v>228</v>
      </c>
      <c r="T112" s="80"/>
      <c r="U112" s="80"/>
      <c r="V112" s="164"/>
      <c r="W112" s="164"/>
      <c r="X112" s="81"/>
      <c r="Y112" s="81">
        <v>8.7</v>
      </c>
    </row>
    <row r="113" spans="1:25" ht="14.25">
      <c r="A113" s="1" t="s">
        <v>107</v>
      </c>
      <c r="B113" s="80" t="s">
        <v>11</v>
      </c>
      <c r="C113" s="80">
        <v>2005</v>
      </c>
      <c r="D113" s="80"/>
      <c r="E113" s="90">
        <v>0.53</v>
      </c>
      <c r="F113" s="80">
        <v>105</v>
      </c>
      <c r="G113" s="93">
        <v>84.5</v>
      </c>
      <c r="H113" s="93">
        <v>62.7</v>
      </c>
      <c r="I113" s="93"/>
      <c r="J113" s="93">
        <v>81.32</v>
      </c>
      <c r="K113" s="80">
        <v>102</v>
      </c>
      <c r="L113" s="93">
        <v>93.45</v>
      </c>
      <c r="M113" s="80">
        <v>103</v>
      </c>
      <c r="N113" s="80">
        <v>66.9</v>
      </c>
      <c r="O113" s="80">
        <v>85</v>
      </c>
      <c r="P113" s="80"/>
      <c r="Q113" s="80">
        <v>0.282</v>
      </c>
      <c r="R113" s="80" t="s">
        <v>184</v>
      </c>
      <c r="S113" s="80">
        <v>0.177</v>
      </c>
      <c r="T113" s="80"/>
      <c r="U113" s="80">
        <v>401.6</v>
      </c>
      <c r="V113" s="164">
        <v>382.7574</v>
      </c>
      <c r="W113" s="164">
        <v>0.4743706</v>
      </c>
      <c r="X113" s="81">
        <v>33.27</v>
      </c>
      <c r="Y113" s="81">
        <v>7.8</v>
      </c>
    </row>
    <row r="114" spans="1:25" ht="14.25">
      <c r="A114" s="1" t="s">
        <v>108</v>
      </c>
      <c r="B114" s="80" t="s">
        <v>11</v>
      </c>
      <c r="C114" s="80">
        <v>2006</v>
      </c>
      <c r="D114" s="80"/>
      <c r="E114" s="90">
        <v>0.536</v>
      </c>
      <c r="F114" s="80">
        <v>106</v>
      </c>
      <c r="G114" s="93">
        <v>82.6</v>
      </c>
      <c r="H114" s="93">
        <v>64.9</v>
      </c>
      <c r="I114" s="93"/>
      <c r="J114" s="93">
        <v>56.54</v>
      </c>
      <c r="K114" s="80">
        <v>90</v>
      </c>
      <c r="L114" s="93">
        <v>81.21</v>
      </c>
      <c r="M114" s="80">
        <v>93</v>
      </c>
      <c r="N114" s="80">
        <v>46.4</v>
      </c>
      <c r="O114" s="80">
        <v>60</v>
      </c>
      <c r="P114" s="80"/>
      <c r="Q114" s="80">
        <v>0.305</v>
      </c>
      <c r="R114" s="80" t="s">
        <v>184</v>
      </c>
      <c r="S114" s="80">
        <v>0.195</v>
      </c>
      <c r="T114" s="80"/>
      <c r="U114" s="80">
        <v>1214.8</v>
      </c>
      <c r="V114" s="164">
        <v>1161.338</v>
      </c>
      <c r="W114" s="164">
        <v>1.911145</v>
      </c>
      <c r="X114" s="81">
        <v>39.6</v>
      </c>
      <c r="Y114" s="81">
        <v>14.7</v>
      </c>
    </row>
    <row r="115" spans="1:25" ht="14.25">
      <c r="A115" s="12" t="s">
        <v>109</v>
      </c>
      <c r="B115" s="85" t="s">
        <v>35</v>
      </c>
      <c r="C115" s="85">
        <v>2006</v>
      </c>
      <c r="D115" s="85"/>
      <c r="E115" s="86">
        <v>0.564</v>
      </c>
      <c r="F115" s="85">
        <v>107</v>
      </c>
      <c r="G115" s="165">
        <v>87.1</v>
      </c>
      <c r="H115" s="165">
        <v>64.7</v>
      </c>
      <c r="I115" s="165"/>
      <c r="J115" s="165">
        <v>51.43</v>
      </c>
      <c r="K115" s="85">
        <v>85</v>
      </c>
      <c r="L115" s="165">
        <v>77.1</v>
      </c>
      <c r="M115" s="85">
        <v>88</v>
      </c>
      <c r="N115" s="85">
        <v>47.4</v>
      </c>
      <c r="O115" s="85">
        <v>62</v>
      </c>
      <c r="P115" s="85"/>
      <c r="Q115" s="85">
        <v>0.309</v>
      </c>
      <c r="R115" s="85" t="s">
        <v>184</v>
      </c>
      <c r="S115" s="85">
        <v>0.191</v>
      </c>
      <c r="T115" s="85"/>
      <c r="U115" s="85">
        <v>1171.3</v>
      </c>
      <c r="V115" s="166">
        <v>1127.56</v>
      </c>
      <c r="W115" s="166">
        <v>1.677297</v>
      </c>
      <c r="X115" s="87">
        <v>38.99</v>
      </c>
      <c r="Y115" s="87">
        <v>12.4</v>
      </c>
    </row>
    <row r="116" spans="1:25" ht="14.25">
      <c r="A116" s="12" t="s">
        <v>110</v>
      </c>
      <c r="B116" s="85" t="s">
        <v>35</v>
      </c>
      <c r="C116" s="85">
        <v>2005</v>
      </c>
      <c r="D116" s="85"/>
      <c r="E116" s="86">
        <v>0.58</v>
      </c>
      <c r="F116" s="85">
        <v>108</v>
      </c>
      <c r="G116" s="165">
        <v>89.8</v>
      </c>
      <c r="H116" s="165">
        <v>64.60001</v>
      </c>
      <c r="I116" s="165"/>
      <c r="J116" s="165">
        <v>39.04</v>
      </c>
      <c r="K116" s="85">
        <v>75</v>
      </c>
      <c r="L116" s="165">
        <v>77.57</v>
      </c>
      <c r="M116" s="85">
        <v>90</v>
      </c>
      <c r="N116" s="85">
        <v>38.9</v>
      </c>
      <c r="O116" s="85">
        <v>49</v>
      </c>
      <c r="P116" s="85"/>
      <c r="Q116" s="85">
        <v>0.328</v>
      </c>
      <c r="R116" s="85" t="s">
        <v>184</v>
      </c>
      <c r="S116" s="85">
        <v>0.216</v>
      </c>
      <c r="T116" s="165"/>
      <c r="U116" s="165">
        <v>992</v>
      </c>
      <c r="V116" s="166">
        <v>868.1146</v>
      </c>
      <c r="W116" s="166">
        <v>8.420475</v>
      </c>
      <c r="X116" s="87">
        <v>29.76</v>
      </c>
      <c r="Y116" s="87">
        <v>78.6</v>
      </c>
    </row>
    <row r="117" spans="1:25" s="12" customFormat="1" ht="14.25">
      <c r="A117" s="12" t="s">
        <v>111</v>
      </c>
      <c r="B117" s="85" t="s">
        <v>35</v>
      </c>
      <c r="C117" s="85">
        <v>2006</v>
      </c>
      <c r="D117" s="85"/>
      <c r="E117" s="86">
        <v>0.642</v>
      </c>
      <c r="F117" s="85">
        <v>109</v>
      </c>
      <c r="G117" s="165">
        <v>92.7</v>
      </c>
      <c r="H117" s="165">
        <v>69.3</v>
      </c>
      <c r="I117" s="165"/>
      <c r="J117" s="165">
        <v>43.09</v>
      </c>
      <c r="K117" s="85">
        <v>77</v>
      </c>
      <c r="L117" s="165">
        <v>75.92</v>
      </c>
      <c r="M117" s="85">
        <v>85</v>
      </c>
      <c r="N117" s="85">
        <v>59.5</v>
      </c>
      <c r="O117" s="85">
        <v>78</v>
      </c>
      <c r="P117" s="85"/>
      <c r="Q117" s="85">
        <v>0.261</v>
      </c>
      <c r="R117" s="85" t="s">
        <v>184</v>
      </c>
      <c r="S117" s="85">
        <v>0.173</v>
      </c>
      <c r="T117" s="85"/>
      <c r="U117" s="85">
        <v>675.4</v>
      </c>
      <c r="V117" s="166">
        <v>683.9989</v>
      </c>
      <c r="W117" s="166">
        <v>1.384209</v>
      </c>
      <c r="X117" s="87">
        <v>34.04</v>
      </c>
      <c r="Y117" s="87">
        <v>14.1</v>
      </c>
    </row>
    <row r="118" spans="1:25" ht="14.25">
      <c r="A118" s="26"/>
      <c r="B118" s="26"/>
      <c r="C118" s="26"/>
      <c r="D118" s="26"/>
      <c r="E118" s="96"/>
      <c r="F118" s="26"/>
      <c r="G118" s="96"/>
      <c r="H118" s="96"/>
      <c r="I118" s="96"/>
      <c r="J118" s="26"/>
      <c r="K118" s="26"/>
      <c r="L118" s="26"/>
      <c r="M118" s="26"/>
      <c r="N118" s="26"/>
      <c r="O118" s="26"/>
      <c r="P118" s="26"/>
      <c r="Q118" s="26"/>
      <c r="R118" s="26"/>
      <c r="S118" s="26"/>
      <c r="T118" s="26"/>
      <c r="U118" s="26"/>
      <c r="V118" s="140"/>
      <c r="W118" s="162"/>
      <c r="X118" s="26"/>
      <c r="Y118" s="26"/>
    </row>
    <row r="119" spans="22:23" ht="14.25">
      <c r="V119" s="77"/>
      <c r="W119" s="156"/>
    </row>
    <row r="120" ht="14.25">
      <c r="A120" s="105"/>
    </row>
    <row r="121" ht="14.25">
      <c r="A121" s="105" t="str">
        <f>'Table 5 HDR 2011'!A121</f>
        <v>Source for columns with (a): Reference, OPHI, April 2011 calculations.</v>
      </c>
    </row>
    <row r="122" ht="14.25">
      <c r="A122" s="105" t="str">
        <f>'Table 5 HDR 2011'!A122</f>
        <v>Source for columns with (b): World Bank (2010). 'World Development Indicators'. Washington DC: World Bank.</v>
      </c>
    </row>
    <row r="123" ht="14.25">
      <c r="A123" s="1" t="s">
        <v>229</v>
      </c>
    </row>
  </sheetData>
  <sheetProtection/>
  <mergeCells count="21">
    <mergeCell ref="Q7:R7"/>
    <mergeCell ref="W7:W8"/>
    <mergeCell ref="U7:U8"/>
    <mergeCell ref="X7:X8"/>
    <mergeCell ref="J6:O6"/>
    <mergeCell ref="Y6:Y8"/>
    <mergeCell ref="F7:F8"/>
    <mergeCell ref="G7:G8"/>
    <mergeCell ref="H7:H8"/>
    <mergeCell ref="J7:K7"/>
    <mergeCell ref="L7:M7"/>
    <mergeCell ref="A3:M3"/>
    <mergeCell ref="A6:A8"/>
    <mergeCell ref="B6:B8"/>
    <mergeCell ref="C6:C8"/>
    <mergeCell ref="E6:H6"/>
    <mergeCell ref="V7:V8"/>
    <mergeCell ref="E7:E8"/>
    <mergeCell ref="Q6:S6"/>
    <mergeCell ref="N7:O7"/>
    <mergeCell ref="U6:X6"/>
  </mergeCells>
  <printOptions horizontalCentered="1" verticalCentered="1"/>
  <pageMargins left="0.31496062992125984" right="0.31496062992125984" top="0.35433070866141736" bottom="0.35433070866141736" header="0" footer="0"/>
  <pageSetup fitToHeight="3" fitToWidth="1" horizontalDpi="600" verticalDpi="600" orientation="landscape" paperSize="9" scale="51" r:id="rId1"/>
</worksheet>
</file>

<file path=xl/worksheets/sheet4.xml><?xml version="1.0" encoding="utf-8"?>
<worksheet xmlns="http://schemas.openxmlformats.org/spreadsheetml/2006/main" xmlns:r="http://schemas.openxmlformats.org/officeDocument/2006/relationships">
  <sheetPr>
    <pageSetUpPr fitToPage="1"/>
  </sheetPr>
  <dimension ref="A1:Q118"/>
  <sheetViews>
    <sheetView zoomScalePageLayoutView="0" workbookViewId="0" topLeftCell="A1">
      <selection activeCell="A1" sqref="A1"/>
    </sheetView>
  </sheetViews>
  <sheetFormatPr defaultColWidth="9.140625" defaultRowHeight="15"/>
  <cols>
    <col min="1" max="1" width="27.140625" style="1" customWidth="1"/>
    <col min="2" max="2" width="11.140625" style="1" bestFit="1" customWidth="1"/>
    <col min="3" max="5" width="6.7109375" style="1" customWidth="1"/>
    <col min="6" max="6" width="10.28125" style="88" customWidth="1"/>
    <col min="7" max="7" width="16.00390625" style="88" customWidth="1"/>
    <col min="8" max="8" width="2.7109375" style="88" customWidth="1"/>
    <col min="9" max="9" width="9.421875" style="88" bestFit="1" customWidth="1"/>
    <col min="10" max="10" width="10.28125" style="88" customWidth="1"/>
    <col min="11" max="11" width="2.7109375" style="88" customWidth="1"/>
    <col min="12" max="12" width="9.8515625" style="88" customWidth="1"/>
    <col min="13" max="13" width="9.7109375" style="88" customWidth="1"/>
    <col min="14" max="14" width="9.140625" style="88" customWidth="1"/>
    <col min="15" max="15" width="7.7109375" style="88" customWidth="1"/>
    <col min="16" max="16" width="8.8515625" style="88" customWidth="1"/>
    <col min="17" max="17" width="6.57421875" style="88" customWidth="1"/>
    <col min="18" max="16384" width="9.140625" style="1" customWidth="1"/>
  </cols>
  <sheetData>
    <row r="1" ht="18">
      <c r="A1" s="37" t="s">
        <v>138</v>
      </c>
    </row>
    <row r="2" ht="15">
      <c r="A2" s="40" t="s">
        <v>141</v>
      </c>
    </row>
    <row r="3" spans="1:15" ht="35.25" customHeight="1">
      <c r="A3" s="197" t="s">
        <v>239</v>
      </c>
      <c r="B3" s="197"/>
      <c r="C3" s="197"/>
      <c r="D3" s="197"/>
      <c r="E3" s="197"/>
      <c r="F3" s="197"/>
      <c r="G3" s="197"/>
      <c r="H3" s="197"/>
      <c r="I3" s="197"/>
      <c r="J3" s="197"/>
      <c r="K3" s="197"/>
      <c r="L3" s="197"/>
      <c r="M3" s="197"/>
      <c r="N3" s="197"/>
      <c r="O3" s="197"/>
    </row>
    <row r="4" spans="1:15" ht="20.25">
      <c r="A4" s="37" t="str">
        <f>'Table 5 HDR 2011'!A4</f>
        <v>Reference, OPHI April 2011, ophi.qeh.ox.ac.uk</v>
      </c>
      <c r="B4" s="3"/>
      <c r="C4" s="3"/>
      <c r="D4" s="3"/>
      <c r="E4" s="3"/>
      <c r="F4" s="2"/>
      <c r="G4" s="2"/>
      <c r="H4" s="2"/>
      <c r="I4" s="2"/>
      <c r="J4" s="2"/>
      <c r="K4" s="2"/>
      <c r="L4" s="2"/>
      <c r="M4" s="2"/>
      <c r="N4" s="2"/>
      <c r="O4" s="2"/>
    </row>
    <row r="5" spans="1:15" ht="16.5" customHeight="1">
      <c r="A5" s="3"/>
      <c r="B5" s="3"/>
      <c r="C5" s="3"/>
      <c r="D5" s="3"/>
      <c r="E5" s="3"/>
      <c r="F5" s="2"/>
      <c r="G5" s="2"/>
      <c r="H5" s="2"/>
      <c r="I5" s="2"/>
      <c r="J5" s="2"/>
      <c r="K5" s="2"/>
      <c r="L5" s="2"/>
      <c r="M5" s="2"/>
      <c r="N5" s="2"/>
      <c r="O5" s="2"/>
    </row>
    <row r="6" spans="1:17" ht="16.5" customHeight="1">
      <c r="A6" s="184" t="s">
        <v>1</v>
      </c>
      <c r="B6" s="184" t="s">
        <v>2</v>
      </c>
      <c r="C6" s="184" t="s">
        <v>3</v>
      </c>
      <c r="D6" s="179" t="s">
        <v>4</v>
      </c>
      <c r="E6" s="179" t="s">
        <v>112</v>
      </c>
      <c r="F6" s="198" t="s">
        <v>185</v>
      </c>
      <c r="G6" s="198"/>
      <c r="H6" s="198"/>
      <c r="I6" s="198"/>
      <c r="J6" s="198"/>
      <c r="K6" s="198"/>
      <c r="L6" s="198"/>
      <c r="M6" s="198"/>
      <c r="N6" s="198"/>
      <c r="O6" s="198"/>
      <c r="P6" s="198"/>
      <c r="Q6" s="198"/>
    </row>
    <row r="7" spans="1:17" ht="15.75" customHeight="1">
      <c r="A7" s="185"/>
      <c r="B7" s="185"/>
      <c r="C7" s="185"/>
      <c r="D7" s="180"/>
      <c r="E7" s="180"/>
      <c r="F7" s="199" t="s">
        <v>7</v>
      </c>
      <c r="G7" s="199"/>
      <c r="H7" s="89"/>
      <c r="I7" s="199" t="s">
        <v>14</v>
      </c>
      <c r="J7" s="199"/>
      <c r="K7" s="89"/>
      <c r="L7" s="199" t="s">
        <v>15</v>
      </c>
      <c r="M7" s="199"/>
      <c r="N7" s="199"/>
      <c r="O7" s="199"/>
      <c r="P7" s="199"/>
      <c r="Q7" s="199"/>
    </row>
    <row r="8" spans="1:17" ht="30" customHeight="1">
      <c r="A8" s="189"/>
      <c r="B8" s="189"/>
      <c r="C8" s="189"/>
      <c r="D8" s="193"/>
      <c r="E8" s="193"/>
      <c r="F8" s="25" t="s">
        <v>119</v>
      </c>
      <c r="G8" s="24" t="s">
        <v>146</v>
      </c>
      <c r="H8" s="24"/>
      <c r="I8" s="24" t="s">
        <v>16</v>
      </c>
      <c r="J8" s="15" t="s">
        <v>17</v>
      </c>
      <c r="K8" s="15"/>
      <c r="L8" s="15" t="s">
        <v>18</v>
      </c>
      <c r="M8" s="15" t="s">
        <v>19</v>
      </c>
      <c r="N8" s="25" t="s">
        <v>20</v>
      </c>
      <c r="O8" s="15" t="s">
        <v>21</v>
      </c>
      <c r="P8" s="25" t="s">
        <v>22</v>
      </c>
      <c r="Q8" s="25" t="s">
        <v>118</v>
      </c>
    </row>
    <row r="9" spans="1:17" ht="14.25">
      <c r="A9" s="1" t="s">
        <v>132</v>
      </c>
      <c r="B9" s="80" t="s">
        <v>10</v>
      </c>
      <c r="C9" s="80">
        <v>2003</v>
      </c>
      <c r="D9" s="90">
        <v>0</v>
      </c>
      <c r="E9" s="80">
        <v>1</v>
      </c>
      <c r="F9" s="93">
        <v>0</v>
      </c>
      <c r="G9" s="93"/>
      <c r="H9" s="93"/>
      <c r="I9" s="93">
        <v>0</v>
      </c>
      <c r="J9" s="93">
        <v>0</v>
      </c>
      <c r="K9" s="93"/>
      <c r="L9" s="93">
        <v>0</v>
      </c>
      <c r="M9" s="93">
        <v>0</v>
      </c>
      <c r="N9" s="93">
        <v>0</v>
      </c>
      <c r="O9" s="93">
        <v>0</v>
      </c>
      <c r="P9" s="93">
        <v>0</v>
      </c>
      <c r="Q9" s="93">
        <v>0</v>
      </c>
    </row>
    <row r="10" spans="1:17" ht="14.25">
      <c r="A10" s="1" t="s">
        <v>127</v>
      </c>
      <c r="B10" s="80" t="s">
        <v>10</v>
      </c>
      <c r="C10" s="80">
        <v>2003</v>
      </c>
      <c r="D10" s="90">
        <v>0</v>
      </c>
      <c r="E10" s="80">
        <v>2</v>
      </c>
      <c r="F10" s="93">
        <v>0</v>
      </c>
      <c r="G10" s="93"/>
      <c r="H10" s="93"/>
      <c r="I10" s="93">
        <v>0</v>
      </c>
      <c r="J10" s="93">
        <v>0</v>
      </c>
      <c r="K10" s="93"/>
      <c r="L10" s="93">
        <v>0</v>
      </c>
      <c r="M10" s="93">
        <v>0</v>
      </c>
      <c r="N10" s="93">
        <v>0</v>
      </c>
      <c r="O10" s="93">
        <v>0</v>
      </c>
      <c r="P10" s="93">
        <v>0</v>
      </c>
      <c r="Q10" s="93">
        <v>0</v>
      </c>
    </row>
    <row r="11" spans="1:17" ht="14.25">
      <c r="A11" s="1" t="s">
        <v>13</v>
      </c>
      <c r="B11" s="80" t="s">
        <v>11</v>
      </c>
      <c r="C11" s="80">
        <v>2005</v>
      </c>
      <c r="D11" s="90">
        <v>0</v>
      </c>
      <c r="E11" s="80">
        <v>3</v>
      </c>
      <c r="F11" s="93">
        <v>0</v>
      </c>
      <c r="G11" s="93">
        <v>0</v>
      </c>
      <c r="H11" s="93"/>
      <c r="I11" s="93">
        <v>0</v>
      </c>
      <c r="J11" s="93">
        <v>0</v>
      </c>
      <c r="K11" s="93"/>
      <c r="L11" s="93">
        <v>0</v>
      </c>
      <c r="M11" s="93">
        <v>0</v>
      </c>
      <c r="N11" s="93">
        <v>0</v>
      </c>
      <c r="O11" s="93">
        <v>0</v>
      </c>
      <c r="P11" s="93">
        <v>0</v>
      </c>
      <c r="Q11" s="93">
        <v>0</v>
      </c>
    </row>
    <row r="12" spans="1:17" ht="14.25">
      <c r="A12" s="1" t="s">
        <v>23</v>
      </c>
      <c r="B12" s="80" t="s">
        <v>10</v>
      </c>
      <c r="C12" s="80">
        <v>2003</v>
      </c>
      <c r="D12" s="90">
        <v>0.002</v>
      </c>
      <c r="E12" s="80">
        <v>4</v>
      </c>
      <c r="F12" s="93">
        <v>0.6</v>
      </c>
      <c r="G12" s="93"/>
      <c r="H12" s="93"/>
      <c r="I12" s="93">
        <v>0</v>
      </c>
      <c r="J12" s="93">
        <v>0</v>
      </c>
      <c r="K12" s="93"/>
      <c r="L12" s="93">
        <v>0</v>
      </c>
      <c r="M12" s="93">
        <v>0.1</v>
      </c>
      <c r="N12" s="93">
        <v>0.1</v>
      </c>
      <c r="O12" s="93">
        <v>0</v>
      </c>
      <c r="P12" s="93">
        <v>0</v>
      </c>
      <c r="Q12" s="93">
        <v>0</v>
      </c>
    </row>
    <row r="13" spans="1:17" ht="14.25">
      <c r="A13" s="1" t="s">
        <v>24</v>
      </c>
      <c r="B13" s="80" t="s">
        <v>11</v>
      </c>
      <c r="C13" s="80">
        <v>2006</v>
      </c>
      <c r="D13" s="90">
        <v>0.002</v>
      </c>
      <c r="E13" s="80">
        <v>5</v>
      </c>
      <c r="F13" s="93">
        <v>0</v>
      </c>
      <c r="G13" s="93">
        <v>0.2</v>
      </c>
      <c r="H13" s="93"/>
      <c r="I13" s="93">
        <v>0.5</v>
      </c>
      <c r="J13" s="93">
        <v>0.2</v>
      </c>
      <c r="K13" s="93"/>
      <c r="L13" s="93">
        <v>0</v>
      </c>
      <c r="M13" s="93">
        <v>0.1</v>
      </c>
      <c r="N13" s="93">
        <v>0.3</v>
      </c>
      <c r="O13" s="93">
        <v>0</v>
      </c>
      <c r="P13" s="93">
        <v>0.5</v>
      </c>
      <c r="Q13" s="93">
        <v>0.3</v>
      </c>
    </row>
    <row r="14" spans="1:17" ht="14.25">
      <c r="A14" s="1" t="s">
        <v>25</v>
      </c>
      <c r="B14" s="80" t="s">
        <v>11</v>
      </c>
      <c r="C14" s="80">
        <v>2006</v>
      </c>
      <c r="D14" s="90">
        <v>0.003</v>
      </c>
      <c r="E14" s="80">
        <v>6</v>
      </c>
      <c r="F14" s="93">
        <v>0.4</v>
      </c>
      <c r="G14" s="93">
        <v>0.6</v>
      </c>
      <c r="H14" s="93"/>
      <c r="I14" s="93">
        <v>0</v>
      </c>
      <c r="J14" s="93">
        <v>0.3</v>
      </c>
      <c r="K14" s="93"/>
      <c r="L14" s="93">
        <v>0</v>
      </c>
      <c r="M14" s="93">
        <v>0</v>
      </c>
      <c r="N14" s="93">
        <v>0</v>
      </c>
      <c r="O14" s="93">
        <v>0.5</v>
      </c>
      <c r="P14" s="93">
        <v>0</v>
      </c>
      <c r="Q14" s="93">
        <v>0.2</v>
      </c>
    </row>
    <row r="15" spans="1:17" ht="14.25">
      <c r="A15" s="1" t="s">
        <v>26</v>
      </c>
      <c r="B15" s="80" t="s">
        <v>11</v>
      </c>
      <c r="C15" s="80">
        <v>2005</v>
      </c>
      <c r="D15" s="90">
        <v>0.003</v>
      </c>
      <c r="E15" s="80">
        <v>7</v>
      </c>
      <c r="F15" s="93">
        <v>0.1</v>
      </c>
      <c r="G15" s="93">
        <v>0.3</v>
      </c>
      <c r="H15" s="93"/>
      <c r="I15" s="93">
        <v>0.4</v>
      </c>
      <c r="J15" s="93">
        <v>0.1</v>
      </c>
      <c r="K15" s="93"/>
      <c r="L15" s="93">
        <v>0.1</v>
      </c>
      <c r="M15" s="93">
        <v>0.3</v>
      </c>
      <c r="N15" s="93">
        <v>0.4</v>
      </c>
      <c r="O15" s="93">
        <v>0.1</v>
      </c>
      <c r="P15" s="93">
        <v>0.8</v>
      </c>
      <c r="Q15" s="93">
        <v>0.5</v>
      </c>
    </row>
    <row r="16" spans="1:17" ht="14.25">
      <c r="A16" s="1" t="s">
        <v>28</v>
      </c>
      <c r="B16" s="80" t="s">
        <v>11</v>
      </c>
      <c r="C16" s="80">
        <v>2006</v>
      </c>
      <c r="D16" s="90">
        <v>0.003</v>
      </c>
      <c r="E16" s="80">
        <v>8</v>
      </c>
      <c r="F16" s="93">
        <v>0.4</v>
      </c>
      <c r="G16" s="93">
        <v>0.2</v>
      </c>
      <c r="H16" s="93"/>
      <c r="I16" s="93"/>
      <c r="J16" s="93">
        <v>0.5</v>
      </c>
      <c r="K16" s="93"/>
      <c r="L16" s="93">
        <v>0.1</v>
      </c>
      <c r="M16" s="93">
        <v>0.1</v>
      </c>
      <c r="N16" s="93">
        <v>0.1</v>
      </c>
      <c r="O16" s="93">
        <v>0</v>
      </c>
      <c r="P16" s="93">
        <v>0.5</v>
      </c>
      <c r="Q16" s="93">
        <v>0.2</v>
      </c>
    </row>
    <row r="17" spans="1:17" ht="14.25">
      <c r="A17" s="1" t="s">
        <v>134</v>
      </c>
      <c r="B17" s="80" t="s">
        <v>11</v>
      </c>
      <c r="C17" s="80">
        <v>2005</v>
      </c>
      <c r="D17" s="90">
        <v>0.003</v>
      </c>
      <c r="E17" s="80">
        <v>9</v>
      </c>
      <c r="F17" s="93">
        <v>0.4</v>
      </c>
      <c r="G17" s="93">
        <v>0.2</v>
      </c>
      <c r="H17" s="93"/>
      <c r="I17" s="93"/>
      <c r="J17" s="93">
        <v>0.4</v>
      </c>
      <c r="K17" s="93"/>
      <c r="L17" s="93">
        <v>0.1</v>
      </c>
      <c r="M17" s="93">
        <v>0.2</v>
      </c>
      <c r="N17" s="93">
        <v>0.1</v>
      </c>
      <c r="O17" s="93">
        <v>0.4</v>
      </c>
      <c r="P17" s="93">
        <v>0.7</v>
      </c>
      <c r="Q17" s="93">
        <v>0.3</v>
      </c>
    </row>
    <row r="18" spans="1:17" ht="14.25">
      <c r="A18" s="1" t="s">
        <v>130</v>
      </c>
      <c r="B18" s="80" t="s">
        <v>10</v>
      </c>
      <c r="C18" s="80">
        <v>2003</v>
      </c>
      <c r="D18" s="90">
        <v>0.005</v>
      </c>
      <c r="E18" s="80">
        <v>10</v>
      </c>
      <c r="F18" s="93">
        <v>1.2</v>
      </c>
      <c r="G18" s="93"/>
      <c r="H18" s="93"/>
      <c r="I18" s="93">
        <v>0</v>
      </c>
      <c r="J18" s="93">
        <v>0</v>
      </c>
      <c r="K18" s="93"/>
      <c r="L18" s="93">
        <v>0</v>
      </c>
      <c r="M18" s="93">
        <v>0.4</v>
      </c>
      <c r="N18" s="93">
        <v>0.1</v>
      </c>
      <c r="O18" s="93">
        <v>0</v>
      </c>
      <c r="P18" s="93">
        <v>0.1</v>
      </c>
      <c r="Q18" s="93">
        <v>0.5</v>
      </c>
    </row>
    <row r="19" spans="1:17" ht="14.25">
      <c r="A19" s="1" t="s">
        <v>29</v>
      </c>
      <c r="B19" s="80" t="s">
        <v>35</v>
      </c>
      <c r="C19" s="80">
        <v>2009</v>
      </c>
      <c r="D19" s="90">
        <v>0.005</v>
      </c>
      <c r="E19" s="80">
        <v>11</v>
      </c>
      <c r="F19" s="93">
        <v>0.2</v>
      </c>
      <c r="G19" s="93">
        <v>0.8</v>
      </c>
      <c r="H19" s="93"/>
      <c r="I19" s="93">
        <v>0.7</v>
      </c>
      <c r="J19" s="93">
        <v>0.6</v>
      </c>
      <c r="K19" s="93"/>
      <c r="L19" s="93">
        <v>0</v>
      </c>
      <c r="M19" s="93">
        <v>0.4</v>
      </c>
      <c r="N19" s="93">
        <v>0.3</v>
      </c>
      <c r="O19" s="93">
        <v>0.1</v>
      </c>
      <c r="P19" s="93">
        <v>1.1</v>
      </c>
      <c r="Q19" s="93">
        <v>0.2</v>
      </c>
    </row>
    <row r="20" spans="1:17" ht="14.25">
      <c r="A20" s="1" t="s">
        <v>30</v>
      </c>
      <c r="B20" s="80" t="s">
        <v>10</v>
      </c>
      <c r="C20" s="80">
        <v>2003</v>
      </c>
      <c r="D20" s="90">
        <v>0.006</v>
      </c>
      <c r="E20" s="80">
        <v>12</v>
      </c>
      <c r="F20" s="93">
        <v>1.7</v>
      </c>
      <c r="G20" s="93"/>
      <c r="H20" s="93"/>
      <c r="I20" s="93">
        <v>0</v>
      </c>
      <c r="J20" s="93">
        <v>0</v>
      </c>
      <c r="K20" s="93"/>
      <c r="L20" s="93">
        <v>0</v>
      </c>
      <c r="M20" s="93">
        <v>0</v>
      </c>
      <c r="N20" s="93">
        <v>0</v>
      </c>
      <c r="O20" s="93">
        <v>0</v>
      </c>
      <c r="P20" s="93">
        <v>0.3</v>
      </c>
      <c r="Q20" s="93">
        <v>0</v>
      </c>
    </row>
    <row r="21" spans="1:17" ht="14.25">
      <c r="A21" s="1" t="s">
        <v>129</v>
      </c>
      <c r="B21" s="80" t="s">
        <v>10</v>
      </c>
      <c r="C21" s="80">
        <v>2003</v>
      </c>
      <c r="D21" s="90">
        <v>0.006</v>
      </c>
      <c r="E21" s="80">
        <v>13</v>
      </c>
      <c r="F21" s="93">
        <v>0</v>
      </c>
      <c r="G21" s="93"/>
      <c r="H21" s="93"/>
      <c r="I21" s="93"/>
      <c r="J21" s="93">
        <v>1.6</v>
      </c>
      <c r="K21" s="93"/>
      <c r="L21" s="93">
        <v>0</v>
      </c>
      <c r="M21" s="93">
        <v>0.8</v>
      </c>
      <c r="N21" s="93">
        <v>0</v>
      </c>
      <c r="O21" s="93"/>
      <c r="P21" s="93">
        <v>0.1</v>
      </c>
      <c r="Q21" s="93">
        <v>0.2</v>
      </c>
    </row>
    <row r="22" spans="1:17" ht="14.25">
      <c r="A22" s="1" t="s">
        <v>31</v>
      </c>
      <c r="B22" s="80" t="s">
        <v>11</v>
      </c>
      <c r="C22" s="80">
        <v>2005</v>
      </c>
      <c r="D22" s="90">
        <v>0.006</v>
      </c>
      <c r="E22" s="80">
        <v>14</v>
      </c>
      <c r="F22" s="93">
        <v>1.1</v>
      </c>
      <c r="G22" s="93">
        <v>0.4</v>
      </c>
      <c r="H22" s="93"/>
      <c r="I22" s="93">
        <v>0.7</v>
      </c>
      <c r="J22" s="93">
        <v>0.5</v>
      </c>
      <c r="K22" s="93"/>
      <c r="L22" s="93">
        <v>0.1</v>
      </c>
      <c r="M22" s="93">
        <v>0.5</v>
      </c>
      <c r="N22" s="93">
        <v>0.5</v>
      </c>
      <c r="O22" s="93">
        <v>0.3</v>
      </c>
      <c r="P22" s="93">
        <v>1.2</v>
      </c>
      <c r="Q22" s="93">
        <v>0.5</v>
      </c>
    </row>
    <row r="23" spans="1:17" ht="14.25">
      <c r="A23" s="1" t="s">
        <v>32</v>
      </c>
      <c r="B23" s="80" t="s">
        <v>11</v>
      </c>
      <c r="C23" s="80">
        <v>2005</v>
      </c>
      <c r="D23" s="90">
        <v>0.006</v>
      </c>
      <c r="E23" s="80">
        <v>15</v>
      </c>
      <c r="F23" s="93">
        <v>0.7</v>
      </c>
      <c r="G23" s="93">
        <v>0.8</v>
      </c>
      <c r="H23" s="93"/>
      <c r="I23" s="93"/>
      <c r="J23" s="93">
        <v>0.9</v>
      </c>
      <c r="K23" s="93"/>
      <c r="L23" s="93">
        <v>0</v>
      </c>
      <c r="M23" s="93">
        <v>0.4</v>
      </c>
      <c r="N23" s="93">
        <v>0.2</v>
      </c>
      <c r="O23" s="93">
        <v>0</v>
      </c>
      <c r="P23" s="93">
        <v>0.9</v>
      </c>
      <c r="Q23" s="93">
        <v>0.1</v>
      </c>
    </row>
    <row r="24" spans="1:17" ht="14.25">
      <c r="A24" s="1" t="s">
        <v>38</v>
      </c>
      <c r="B24" s="80" t="s">
        <v>35</v>
      </c>
      <c r="C24" s="80">
        <v>2005</v>
      </c>
      <c r="D24" s="90">
        <v>0.007</v>
      </c>
      <c r="E24" s="80">
        <v>16</v>
      </c>
      <c r="F24" s="93">
        <v>0.5</v>
      </c>
      <c r="G24" s="93">
        <v>0.7</v>
      </c>
      <c r="H24" s="93"/>
      <c r="I24" s="93">
        <v>0.8</v>
      </c>
      <c r="J24" s="93">
        <v>0.6</v>
      </c>
      <c r="K24" s="93"/>
      <c r="L24" s="93">
        <v>0.2</v>
      </c>
      <c r="M24" s="93">
        <v>1.1</v>
      </c>
      <c r="N24" s="93">
        <v>0.5</v>
      </c>
      <c r="O24" s="93">
        <v>0.9</v>
      </c>
      <c r="P24" s="93">
        <v>1.5</v>
      </c>
      <c r="Q24" s="93">
        <v>1.2</v>
      </c>
    </row>
    <row r="25" spans="1:17" ht="14.25">
      <c r="A25" s="1" t="s">
        <v>34</v>
      </c>
      <c r="B25" s="80" t="s">
        <v>35</v>
      </c>
      <c r="C25" s="80">
        <v>2007</v>
      </c>
      <c r="D25" s="90">
        <v>0.008</v>
      </c>
      <c r="E25" s="80">
        <v>17</v>
      </c>
      <c r="F25" s="93">
        <v>0.1</v>
      </c>
      <c r="G25" s="93">
        <v>0.2</v>
      </c>
      <c r="H25" s="93"/>
      <c r="I25" s="93">
        <v>2.1</v>
      </c>
      <c r="J25" s="93"/>
      <c r="K25" s="93"/>
      <c r="L25" s="93">
        <v>0</v>
      </c>
      <c r="M25" s="93">
        <v>0.1</v>
      </c>
      <c r="N25" s="93">
        <v>0.1</v>
      </c>
      <c r="O25" s="93">
        <v>0</v>
      </c>
      <c r="P25" s="93">
        <v>0.3</v>
      </c>
      <c r="Q25" s="93">
        <v>0.1</v>
      </c>
    </row>
    <row r="26" spans="1:17" ht="14.25">
      <c r="A26" s="1" t="s">
        <v>36</v>
      </c>
      <c r="B26" s="80" t="s">
        <v>11</v>
      </c>
      <c r="C26" s="80">
        <v>2005</v>
      </c>
      <c r="D26" s="90">
        <v>0.008</v>
      </c>
      <c r="E26" s="80">
        <v>18</v>
      </c>
      <c r="F26" s="93">
        <v>1.4</v>
      </c>
      <c r="G26" s="93">
        <v>1.5</v>
      </c>
      <c r="H26" s="93"/>
      <c r="I26" s="93">
        <v>0.5</v>
      </c>
      <c r="J26" s="93">
        <v>0.1</v>
      </c>
      <c r="K26" s="93"/>
      <c r="L26" s="93">
        <v>0.2</v>
      </c>
      <c r="M26" s="93">
        <v>0.8</v>
      </c>
      <c r="N26" s="93">
        <v>0.4</v>
      </c>
      <c r="O26" s="93">
        <v>0.6</v>
      </c>
      <c r="P26" s="93">
        <v>1.5</v>
      </c>
      <c r="Q26" s="93">
        <v>0.5</v>
      </c>
    </row>
    <row r="27" spans="1:17" ht="14.25">
      <c r="A27" s="1" t="s">
        <v>37</v>
      </c>
      <c r="B27" s="80" t="s">
        <v>35</v>
      </c>
      <c r="C27" s="80">
        <v>2005</v>
      </c>
      <c r="D27" s="90">
        <v>0.008</v>
      </c>
      <c r="E27" s="80">
        <v>19</v>
      </c>
      <c r="F27" s="93">
        <v>0</v>
      </c>
      <c r="G27" s="93">
        <v>1.8</v>
      </c>
      <c r="H27" s="93"/>
      <c r="I27" s="93">
        <v>1.6</v>
      </c>
      <c r="J27" s="93">
        <v>0.9</v>
      </c>
      <c r="K27" s="93"/>
      <c r="L27" s="93">
        <v>0</v>
      </c>
      <c r="M27" s="93">
        <v>0.5</v>
      </c>
      <c r="N27" s="93">
        <v>0.2</v>
      </c>
      <c r="O27" s="93">
        <v>0.1</v>
      </c>
      <c r="P27" s="93">
        <v>0.5</v>
      </c>
      <c r="Q27" s="93">
        <v>0.4</v>
      </c>
    </row>
    <row r="28" spans="1:17" ht="14.25">
      <c r="A28" s="1" t="s">
        <v>41</v>
      </c>
      <c r="B28" s="80" t="s">
        <v>35</v>
      </c>
      <c r="C28" s="80">
        <v>2009</v>
      </c>
      <c r="D28" s="90">
        <v>0.008</v>
      </c>
      <c r="E28" s="80">
        <v>20</v>
      </c>
      <c r="F28" s="93">
        <v>0.2</v>
      </c>
      <c r="G28" s="93">
        <v>2.3</v>
      </c>
      <c r="H28" s="93"/>
      <c r="I28" s="93">
        <v>1.8</v>
      </c>
      <c r="J28" s="93">
        <v>0.6</v>
      </c>
      <c r="K28" s="93"/>
      <c r="L28" s="93">
        <v>0.1</v>
      </c>
      <c r="M28" s="93">
        <v>0</v>
      </c>
      <c r="N28" s="93">
        <v>0.2</v>
      </c>
      <c r="O28" s="93">
        <v>0</v>
      </c>
      <c r="P28" s="93">
        <v>0</v>
      </c>
      <c r="Q28" s="93">
        <v>0.1</v>
      </c>
    </row>
    <row r="29" spans="1:17" ht="14.25">
      <c r="A29" s="1" t="s">
        <v>39</v>
      </c>
      <c r="B29" s="80" t="s">
        <v>11</v>
      </c>
      <c r="C29" s="80">
        <v>2006</v>
      </c>
      <c r="D29" s="90">
        <v>0.008</v>
      </c>
      <c r="E29" s="80">
        <v>21</v>
      </c>
      <c r="F29" s="93">
        <v>0</v>
      </c>
      <c r="G29" s="93">
        <v>1.2</v>
      </c>
      <c r="H29" s="93"/>
      <c r="I29" s="93">
        <v>1.9</v>
      </c>
      <c r="J29" s="93">
        <v>0.9</v>
      </c>
      <c r="K29" s="93"/>
      <c r="L29" s="93">
        <v>0.1</v>
      </c>
      <c r="M29" s="93">
        <v>0.1</v>
      </c>
      <c r="N29" s="93">
        <v>0.6</v>
      </c>
      <c r="O29" s="93">
        <v>0.7</v>
      </c>
      <c r="P29" s="93">
        <v>0.9</v>
      </c>
      <c r="Q29" s="93">
        <v>0.9</v>
      </c>
    </row>
    <row r="30" spans="1:17" ht="14.25">
      <c r="A30" s="1" t="s">
        <v>40</v>
      </c>
      <c r="B30" s="80" t="s">
        <v>10</v>
      </c>
      <c r="C30" s="80">
        <v>2003</v>
      </c>
      <c r="D30" s="90">
        <v>0.009</v>
      </c>
      <c r="E30" s="80">
        <v>22</v>
      </c>
      <c r="F30" s="93">
        <v>2.2</v>
      </c>
      <c r="G30" s="93"/>
      <c r="H30" s="93"/>
      <c r="I30" s="93">
        <v>0.1</v>
      </c>
      <c r="J30" s="93">
        <v>0.1</v>
      </c>
      <c r="K30" s="93"/>
      <c r="L30" s="93">
        <v>0.2</v>
      </c>
      <c r="M30" s="93">
        <v>0.6</v>
      </c>
      <c r="N30" s="93">
        <v>0.7</v>
      </c>
      <c r="O30" s="93">
        <v>0.2</v>
      </c>
      <c r="P30" s="93">
        <v>0.3</v>
      </c>
      <c r="Q30" s="93">
        <v>1.1</v>
      </c>
    </row>
    <row r="31" spans="1:17" ht="14.25">
      <c r="A31" s="1" t="s">
        <v>51</v>
      </c>
      <c r="B31" s="80" t="s">
        <v>183</v>
      </c>
      <c r="C31" s="80">
        <v>2006</v>
      </c>
      <c r="D31" s="90">
        <v>0.01</v>
      </c>
      <c r="E31" s="80">
        <v>23</v>
      </c>
      <c r="F31" s="93">
        <v>1.9</v>
      </c>
      <c r="G31" s="93">
        <v>0.5</v>
      </c>
      <c r="H31" s="93"/>
      <c r="I31" s="93">
        <v>1.6</v>
      </c>
      <c r="J31" s="93">
        <v>0.9</v>
      </c>
      <c r="K31" s="93"/>
      <c r="L31" s="93">
        <v>0.2</v>
      </c>
      <c r="M31" s="93">
        <v>0.5</v>
      </c>
      <c r="N31" s="93">
        <v>0.8</v>
      </c>
      <c r="O31" s="93">
        <v>0.3</v>
      </c>
      <c r="P31" s="93"/>
      <c r="Q31" s="93">
        <v>0.5</v>
      </c>
    </row>
    <row r="32" spans="1:17" ht="14.25">
      <c r="A32" s="1" t="s">
        <v>12</v>
      </c>
      <c r="B32" s="80" t="s">
        <v>10</v>
      </c>
      <c r="C32" s="80">
        <v>2003</v>
      </c>
      <c r="D32" s="90">
        <v>0.01</v>
      </c>
      <c r="E32" s="80">
        <v>24</v>
      </c>
      <c r="F32" s="93">
        <v>0</v>
      </c>
      <c r="G32" s="93"/>
      <c r="H32" s="93"/>
      <c r="I32" s="93"/>
      <c r="J32" s="93">
        <v>3.1</v>
      </c>
      <c r="K32" s="93"/>
      <c r="L32" s="93">
        <v>0</v>
      </c>
      <c r="M32" s="93">
        <v>0</v>
      </c>
      <c r="N32" s="93">
        <v>0</v>
      </c>
      <c r="O32" s="93">
        <v>0</v>
      </c>
      <c r="P32" s="93">
        <v>0</v>
      </c>
      <c r="Q32" s="93">
        <v>0</v>
      </c>
    </row>
    <row r="33" spans="1:17" ht="14.25">
      <c r="A33" s="1" t="s">
        <v>128</v>
      </c>
      <c r="B33" s="80" t="s">
        <v>10</v>
      </c>
      <c r="C33" s="80">
        <v>2003</v>
      </c>
      <c r="D33" s="90">
        <v>0.01</v>
      </c>
      <c r="E33" s="80">
        <v>25</v>
      </c>
      <c r="F33" s="93">
        <v>0.8</v>
      </c>
      <c r="G33" s="93"/>
      <c r="H33" s="93"/>
      <c r="I33" s="93">
        <v>1.8</v>
      </c>
      <c r="J33" s="93">
        <v>1.2</v>
      </c>
      <c r="K33" s="93"/>
      <c r="L33" s="93">
        <v>0.2</v>
      </c>
      <c r="M33" s="93">
        <v>1.4</v>
      </c>
      <c r="N33" s="93">
        <v>1.2</v>
      </c>
      <c r="O33" s="93">
        <v>0.4</v>
      </c>
      <c r="P33" s="93">
        <v>0.5</v>
      </c>
      <c r="Q33" s="93">
        <v>1.5</v>
      </c>
    </row>
    <row r="34" spans="1:17" ht="14.25">
      <c r="A34" s="1" t="s">
        <v>136</v>
      </c>
      <c r="B34" s="80" t="s">
        <v>42</v>
      </c>
      <c r="C34" s="80">
        <v>2005</v>
      </c>
      <c r="D34" s="90">
        <v>0.011</v>
      </c>
      <c r="E34" s="80">
        <v>26</v>
      </c>
      <c r="F34" s="93">
        <v>2.8</v>
      </c>
      <c r="G34" s="93">
        <v>0</v>
      </c>
      <c r="H34" s="93"/>
      <c r="I34" s="93">
        <v>0.3</v>
      </c>
      <c r="J34" s="93">
        <v>0.7</v>
      </c>
      <c r="K34" s="93"/>
      <c r="L34" s="93">
        <v>0.7</v>
      </c>
      <c r="M34" s="93">
        <v>2.2</v>
      </c>
      <c r="N34" s="93">
        <v>0.2</v>
      </c>
      <c r="O34" s="93">
        <v>1.6</v>
      </c>
      <c r="P34" s="93">
        <v>2.2</v>
      </c>
      <c r="Q34" s="93">
        <v>2.2</v>
      </c>
    </row>
    <row r="35" spans="1:17" ht="14.25">
      <c r="A35" s="1" t="s">
        <v>43</v>
      </c>
      <c r="B35" s="80" t="s">
        <v>44</v>
      </c>
      <c r="C35" s="80">
        <v>2006</v>
      </c>
      <c r="D35" s="90">
        <v>0.015</v>
      </c>
      <c r="E35" s="80">
        <v>27</v>
      </c>
      <c r="F35" s="93">
        <v>2.1</v>
      </c>
      <c r="G35" s="93">
        <v>1.5</v>
      </c>
      <c r="H35" s="93"/>
      <c r="I35" s="93">
        <v>1.5</v>
      </c>
      <c r="J35" s="93">
        <v>0.7</v>
      </c>
      <c r="K35" s="93"/>
      <c r="L35" s="93">
        <v>0.6</v>
      </c>
      <c r="M35" s="93">
        <v>2.1</v>
      </c>
      <c r="N35" s="93">
        <v>0.6</v>
      </c>
      <c r="O35" s="93">
        <v>2.2</v>
      </c>
      <c r="P35" s="93">
        <v>2.8</v>
      </c>
      <c r="Q35" s="93">
        <v>2.2</v>
      </c>
    </row>
    <row r="36" spans="1:17" ht="14.25">
      <c r="A36" s="1" t="s">
        <v>27</v>
      </c>
      <c r="B36" s="80" t="s">
        <v>10</v>
      </c>
      <c r="C36" s="80">
        <v>2003</v>
      </c>
      <c r="D36" s="90">
        <v>0.016</v>
      </c>
      <c r="E36" s="80">
        <v>28</v>
      </c>
      <c r="F36" s="93">
        <v>0.1</v>
      </c>
      <c r="G36" s="93"/>
      <c r="H36" s="93"/>
      <c r="I36" s="93"/>
      <c r="J36" s="93">
        <v>4.5</v>
      </c>
      <c r="K36" s="93"/>
      <c r="L36" s="93">
        <v>0</v>
      </c>
      <c r="M36" s="93">
        <v>0</v>
      </c>
      <c r="N36" s="93">
        <v>0</v>
      </c>
      <c r="O36" s="93">
        <v>0.6</v>
      </c>
      <c r="P36" s="93">
        <v>0</v>
      </c>
      <c r="Q36" s="93">
        <v>0.2</v>
      </c>
    </row>
    <row r="37" spans="1:17" ht="14.25">
      <c r="A37" s="1" t="s">
        <v>33</v>
      </c>
      <c r="B37" s="80" t="s">
        <v>10</v>
      </c>
      <c r="C37" s="80">
        <v>2003</v>
      </c>
      <c r="D37" s="90">
        <v>0.016</v>
      </c>
      <c r="E37" s="80">
        <v>29</v>
      </c>
      <c r="F37" s="93">
        <v>2.1</v>
      </c>
      <c r="G37" s="93"/>
      <c r="H37" s="93"/>
      <c r="I37" s="93"/>
      <c r="J37" s="93">
        <v>2.2</v>
      </c>
      <c r="K37" s="93"/>
      <c r="L37" s="93">
        <v>0</v>
      </c>
      <c r="M37" s="93">
        <v>0.3</v>
      </c>
      <c r="N37" s="93">
        <v>0.1</v>
      </c>
      <c r="O37" s="93">
        <v>0.1</v>
      </c>
      <c r="P37" s="93">
        <v>1.2</v>
      </c>
      <c r="Q37" s="93">
        <v>0.7</v>
      </c>
    </row>
    <row r="38" spans="1:17" ht="14.25">
      <c r="A38" s="1" t="s">
        <v>164</v>
      </c>
      <c r="B38" s="80" t="s">
        <v>35</v>
      </c>
      <c r="C38" s="80">
        <v>2009</v>
      </c>
      <c r="D38" s="90">
        <v>0.017</v>
      </c>
      <c r="E38" s="80">
        <v>30</v>
      </c>
      <c r="F38" s="93">
        <v>0.5</v>
      </c>
      <c r="G38" s="93">
        <v>1</v>
      </c>
      <c r="H38" s="93"/>
      <c r="I38" s="93">
        <v>4.2</v>
      </c>
      <c r="J38" s="93">
        <v>4.1</v>
      </c>
      <c r="K38" s="93"/>
      <c r="L38" s="93">
        <v>0</v>
      </c>
      <c r="M38" s="93">
        <v>0.4</v>
      </c>
      <c r="N38" s="93">
        <v>0.3</v>
      </c>
      <c r="O38" s="93">
        <v>0.1</v>
      </c>
      <c r="P38" s="93">
        <v>0.8</v>
      </c>
      <c r="Q38" s="93">
        <v>0.1</v>
      </c>
    </row>
    <row r="39" spans="1:17" ht="14.25">
      <c r="A39" s="1" t="s">
        <v>54</v>
      </c>
      <c r="B39" s="80" t="s">
        <v>35</v>
      </c>
      <c r="C39" s="80">
        <v>2007</v>
      </c>
      <c r="D39" s="90">
        <v>0.018</v>
      </c>
      <c r="E39" s="80">
        <v>31</v>
      </c>
      <c r="F39" s="93">
        <v>3</v>
      </c>
      <c r="G39" s="93">
        <v>1.1</v>
      </c>
      <c r="H39" s="93"/>
      <c r="I39" s="93">
        <v>2.2</v>
      </c>
      <c r="J39" s="93">
        <v>0.6</v>
      </c>
      <c r="K39" s="93"/>
      <c r="L39" s="93">
        <v>1.2</v>
      </c>
      <c r="M39" s="93">
        <v>2.5</v>
      </c>
      <c r="N39" s="93">
        <v>1.5</v>
      </c>
      <c r="O39" s="93">
        <v>1.1</v>
      </c>
      <c r="P39" s="93">
        <v>2.7</v>
      </c>
      <c r="Q39" s="93">
        <v>2.7</v>
      </c>
    </row>
    <row r="40" spans="1:17" ht="14.25">
      <c r="A40" s="1" t="s">
        <v>45</v>
      </c>
      <c r="B40" s="80" t="s">
        <v>11</v>
      </c>
      <c r="C40" s="80">
        <v>2006</v>
      </c>
      <c r="D40" s="90">
        <v>0.019</v>
      </c>
      <c r="E40" s="80">
        <v>32</v>
      </c>
      <c r="F40" s="93">
        <v>1.4</v>
      </c>
      <c r="G40" s="93">
        <v>2.8</v>
      </c>
      <c r="H40" s="93"/>
      <c r="I40" s="93"/>
      <c r="J40" s="93">
        <v>2.1</v>
      </c>
      <c r="K40" s="93"/>
      <c r="L40" s="93">
        <v>0</v>
      </c>
      <c r="M40" s="93">
        <v>1</v>
      </c>
      <c r="N40" s="93">
        <v>1.6</v>
      </c>
      <c r="O40" s="93">
        <v>1.2</v>
      </c>
      <c r="P40" s="93">
        <v>2.8</v>
      </c>
      <c r="Q40" s="93">
        <v>2.4</v>
      </c>
    </row>
    <row r="41" spans="1:17" ht="14.25">
      <c r="A41" s="1" t="s">
        <v>46</v>
      </c>
      <c r="B41" s="80" t="s">
        <v>11</v>
      </c>
      <c r="C41" s="80">
        <v>2006</v>
      </c>
      <c r="D41" s="90">
        <v>0.02</v>
      </c>
      <c r="E41" s="80">
        <v>33</v>
      </c>
      <c r="F41" s="93">
        <v>0</v>
      </c>
      <c r="G41" s="93">
        <v>0.1</v>
      </c>
      <c r="H41" s="93"/>
      <c r="I41" s="93">
        <v>5.6</v>
      </c>
      <c r="J41" s="93"/>
      <c r="K41" s="93"/>
      <c r="L41" s="93">
        <v>0.3</v>
      </c>
      <c r="M41" s="93">
        <v>0.5</v>
      </c>
      <c r="N41" s="93">
        <v>0.3</v>
      </c>
      <c r="O41" s="93">
        <v>0.2</v>
      </c>
      <c r="P41" s="93">
        <v>0</v>
      </c>
      <c r="Q41" s="93">
        <v>0.2</v>
      </c>
    </row>
    <row r="42" spans="1:17" ht="14.25">
      <c r="A42" s="1" t="s">
        <v>124</v>
      </c>
      <c r="B42" s="80" t="s">
        <v>10</v>
      </c>
      <c r="C42" s="80">
        <v>2003</v>
      </c>
      <c r="D42" s="90">
        <v>0.021</v>
      </c>
      <c r="E42" s="80">
        <v>34</v>
      </c>
      <c r="F42" s="93">
        <v>0.4</v>
      </c>
      <c r="G42" s="93"/>
      <c r="H42" s="93"/>
      <c r="I42" s="93">
        <v>0.3</v>
      </c>
      <c r="J42" s="93">
        <v>4.1</v>
      </c>
      <c r="K42" s="93"/>
      <c r="L42" s="93">
        <v>3.5</v>
      </c>
      <c r="M42" s="93">
        <v>2.6</v>
      </c>
      <c r="N42" s="93">
        <v>3</v>
      </c>
      <c r="O42" s="93">
        <v>2.5</v>
      </c>
      <c r="P42" s="93">
        <v>5.3</v>
      </c>
      <c r="Q42" s="93">
        <v>4.8</v>
      </c>
    </row>
    <row r="43" spans="1:17" ht="14.25">
      <c r="A43" s="1" t="s">
        <v>52</v>
      </c>
      <c r="B43" s="80" t="s">
        <v>35</v>
      </c>
      <c r="C43" s="80">
        <v>2010</v>
      </c>
      <c r="D43" s="90">
        <v>0.021</v>
      </c>
      <c r="E43" s="80">
        <v>35</v>
      </c>
      <c r="F43" s="93">
        <v>2.3</v>
      </c>
      <c r="G43" s="93">
        <v>1.4</v>
      </c>
      <c r="H43" s="93"/>
      <c r="I43" s="93">
        <v>2.1</v>
      </c>
      <c r="J43" s="93">
        <v>2.1</v>
      </c>
      <c r="K43" s="93"/>
      <c r="L43" s="93">
        <v>1.2</v>
      </c>
      <c r="M43" s="93">
        <v>2.5</v>
      </c>
      <c r="N43" s="93">
        <v>2.4</v>
      </c>
      <c r="O43" s="93">
        <v>2.2</v>
      </c>
      <c r="P43" s="93">
        <v>3.5</v>
      </c>
      <c r="Q43" s="93">
        <v>1.5</v>
      </c>
    </row>
    <row r="44" spans="1:17" ht="14.25">
      <c r="A44" s="1" t="s">
        <v>47</v>
      </c>
      <c r="B44" s="80" t="s">
        <v>35</v>
      </c>
      <c r="C44" s="80">
        <v>2006</v>
      </c>
      <c r="D44" s="90">
        <v>0.021</v>
      </c>
      <c r="E44" s="80">
        <v>36</v>
      </c>
      <c r="F44" s="93">
        <v>0.1</v>
      </c>
      <c r="G44" s="93">
        <v>2.8</v>
      </c>
      <c r="H44" s="93"/>
      <c r="I44" s="93">
        <v>3.3</v>
      </c>
      <c r="J44" s="93">
        <v>2.8</v>
      </c>
      <c r="K44" s="93"/>
      <c r="L44" s="93">
        <v>0.1</v>
      </c>
      <c r="M44" s="93">
        <v>2.4</v>
      </c>
      <c r="N44" s="93">
        <v>3.1</v>
      </c>
      <c r="O44" s="93">
        <v>0.8</v>
      </c>
      <c r="P44" s="93">
        <v>1.4</v>
      </c>
      <c r="Q44" s="93">
        <v>2.3</v>
      </c>
    </row>
    <row r="45" spans="1:17" ht="14.25">
      <c r="A45" s="1" t="s">
        <v>131</v>
      </c>
      <c r="B45" s="80" t="s">
        <v>11</v>
      </c>
      <c r="C45" s="80">
        <v>2006</v>
      </c>
      <c r="D45" s="90">
        <v>0.021</v>
      </c>
      <c r="E45" s="80">
        <v>37</v>
      </c>
      <c r="F45" s="93">
        <v>1.3</v>
      </c>
      <c r="G45" s="93">
        <v>4.4</v>
      </c>
      <c r="H45" s="93"/>
      <c r="I45" s="93">
        <v>3.2</v>
      </c>
      <c r="J45" s="93">
        <v>2.1</v>
      </c>
      <c r="K45" s="93"/>
      <c r="L45" s="93">
        <v>0.2</v>
      </c>
      <c r="M45" s="93">
        <v>1</v>
      </c>
      <c r="N45" s="93">
        <v>1.7</v>
      </c>
      <c r="O45" s="93">
        <v>1</v>
      </c>
      <c r="P45" s="93">
        <v>0.1</v>
      </c>
      <c r="Q45" s="93">
        <v>0.5</v>
      </c>
    </row>
    <row r="46" spans="1:17" ht="14.25">
      <c r="A46" s="1" t="s">
        <v>121</v>
      </c>
      <c r="B46" s="80" t="s">
        <v>10</v>
      </c>
      <c r="C46" s="80">
        <v>2003</v>
      </c>
      <c r="D46" s="90">
        <v>0.022</v>
      </c>
      <c r="E46" s="80">
        <v>38</v>
      </c>
      <c r="F46" s="93">
        <v>3.1</v>
      </c>
      <c r="G46" s="93"/>
      <c r="H46" s="93"/>
      <c r="I46" s="93">
        <v>0.4</v>
      </c>
      <c r="J46" s="93">
        <v>2.2</v>
      </c>
      <c r="K46" s="93"/>
      <c r="L46" s="93"/>
      <c r="M46" s="93">
        <v>3.1</v>
      </c>
      <c r="N46" s="93">
        <v>1.6</v>
      </c>
      <c r="O46" s="93">
        <v>2</v>
      </c>
      <c r="P46" s="93">
        <v>2.9</v>
      </c>
      <c r="Q46" s="93">
        <v>0.9</v>
      </c>
    </row>
    <row r="47" spans="1:17" ht="14.25">
      <c r="A47" s="1" t="s">
        <v>48</v>
      </c>
      <c r="B47" s="80" t="s">
        <v>11</v>
      </c>
      <c r="C47" s="80">
        <v>2006</v>
      </c>
      <c r="D47" s="90">
        <v>0.024</v>
      </c>
      <c r="E47" s="80">
        <v>39</v>
      </c>
      <c r="F47" s="93">
        <v>0.9</v>
      </c>
      <c r="G47" s="93">
        <v>2.3</v>
      </c>
      <c r="H47" s="93"/>
      <c r="I47" s="93">
        <v>3.1</v>
      </c>
      <c r="J47" s="93">
        <v>2</v>
      </c>
      <c r="K47" s="93"/>
      <c r="L47" s="93">
        <v>3.9</v>
      </c>
      <c r="M47" s="93">
        <v>2.5</v>
      </c>
      <c r="N47" s="93">
        <v>1.9</v>
      </c>
      <c r="O47" s="93">
        <v>2.5</v>
      </c>
      <c r="P47" s="93">
        <v>4.1</v>
      </c>
      <c r="Q47" s="93">
        <v>2.7</v>
      </c>
    </row>
    <row r="48" spans="1:17" ht="14.25">
      <c r="A48" s="1" t="s">
        <v>49</v>
      </c>
      <c r="B48" s="80" t="s">
        <v>35</v>
      </c>
      <c r="C48" s="80">
        <v>2008</v>
      </c>
      <c r="D48" s="90">
        <v>0.026</v>
      </c>
      <c r="E48" s="80">
        <v>40</v>
      </c>
      <c r="F48" s="93">
        <v>2.7</v>
      </c>
      <c r="G48" s="93">
        <v>4.9</v>
      </c>
      <c r="H48" s="93"/>
      <c r="I48" s="93">
        <v>4</v>
      </c>
      <c r="J48" s="93">
        <v>1.8</v>
      </c>
      <c r="K48" s="93"/>
      <c r="L48" s="93">
        <v>0.2</v>
      </c>
      <c r="M48" s="93">
        <v>1.1</v>
      </c>
      <c r="N48" s="93">
        <v>0.4</v>
      </c>
      <c r="O48" s="93">
        <v>2.4</v>
      </c>
      <c r="P48" s="93"/>
      <c r="Q48" s="93">
        <v>1.5</v>
      </c>
    </row>
    <row r="49" spans="1:17" ht="14.25">
      <c r="A49" s="1" t="s">
        <v>50</v>
      </c>
      <c r="B49" s="80" t="s">
        <v>10</v>
      </c>
      <c r="C49" s="80">
        <v>2003</v>
      </c>
      <c r="D49" s="90">
        <v>0.026</v>
      </c>
      <c r="E49" s="80">
        <v>41</v>
      </c>
      <c r="F49" s="93">
        <v>7.2</v>
      </c>
      <c r="G49" s="93"/>
      <c r="H49" s="93"/>
      <c r="I49" s="93">
        <v>0</v>
      </c>
      <c r="J49" s="93">
        <v>0.2</v>
      </c>
      <c r="K49" s="93"/>
      <c r="L49" s="93">
        <v>0</v>
      </c>
      <c r="M49" s="93">
        <v>0.6</v>
      </c>
      <c r="N49" s="93">
        <v>0.3</v>
      </c>
      <c r="O49" s="93">
        <v>0</v>
      </c>
      <c r="P49" s="93">
        <v>2.4</v>
      </c>
      <c r="Q49" s="93">
        <v>0.4</v>
      </c>
    </row>
    <row r="50" spans="1:17" ht="14.25">
      <c r="A50" s="1" t="s">
        <v>135</v>
      </c>
      <c r="B50" s="80" t="s">
        <v>35</v>
      </c>
      <c r="C50" s="80">
        <v>2003</v>
      </c>
      <c r="D50" s="90">
        <v>0.028</v>
      </c>
      <c r="E50" s="80">
        <v>42</v>
      </c>
      <c r="F50" s="93">
        <v>1.5</v>
      </c>
      <c r="G50" s="93">
        <v>5.5</v>
      </c>
      <c r="H50" s="93"/>
      <c r="I50" s="93">
        <v>5</v>
      </c>
      <c r="J50" s="93">
        <v>1.4</v>
      </c>
      <c r="K50" s="93"/>
      <c r="L50" s="93">
        <v>0</v>
      </c>
      <c r="M50" s="93">
        <v>3.2</v>
      </c>
      <c r="N50" s="93">
        <v>2</v>
      </c>
      <c r="O50" s="93">
        <v>1.4</v>
      </c>
      <c r="P50" s="93"/>
      <c r="Q50" s="93">
        <v>1.3</v>
      </c>
    </row>
    <row r="51" spans="1:17" ht="14.25">
      <c r="A51" s="1" t="s">
        <v>53</v>
      </c>
      <c r="B51" s="80" t="s">
        <v>11</v>
      </c>
      <c r="C51" s="80">
        <v>2006</v>
      </c>
      <c r="D51" s="90">
        <v>0.039</v>
      </c>
      <c r="E51" s="80">
        <v>43</v>
      </c>
      <c r="F51" s="93">
        <v>5.8</v>
      </c>
      <c r="G51" s="93">
        <v>2.5</v>
      </c>
      <c r="H51" s="93"/>
      <c r="I51" s="93">
        <v>2.7</v>
      </c>
      <c r="J51" s="93">
        <v>1.6</v>
      </c>
      <c r="K51" s="93"/>
      <c r="L51" s="93">
        <v>4</v>
      </c>
      <c r="M51" s="93">
        <v>6.5</v>
      </c>
      <c r="N51" s="93">
        <v>5.2</v>
      </c>
      <c r="O51" s="93">
        <v>3.8</v>
      </c>
      <c r="P51" s="93">
        <v>5.3</v>
      </c>
      <c r="Q51" s="93">
        <v>6.5</v>
      </c>
    </row>
    <row r="52" spans="1:17" ht="14.25">
      <c r="A52" s="1" t="s">
        <v>55</v>
      </c>
      <c r="B52" s="80" t="s">
        <v>35</v>
      </c>
      <c r="C52" s="80">
        <v>2005</v>
      </c>
      <c r="D52" s="90">
        <v>0.053</v>
      </c>
      <c r="E52" s="80">
        <v>44</v>
      </c>
      <c r="F52" s="93">
        <v>0.6</v>
      </c>
      <c r="G52" s="93">
        <v>0.5</v>
      </c>
      <c r="H52" s="93"/>
      <c r="I52" s="93">
        <v>12.5</v>
      </c>
      <c r="J52" s="93"/>
      <c r="K52" s="93"/>
      <c r="L52" s="93">
        <v>4.9</v>
      </c>
      <c r="M52" s="93">
        <v>4.6</v>
      </c>
      <c r="N52" s="93">
        <v>1.6</v>
      </c>
      <c r="O52" s="93">
        <v>0.8</v>
      </c>
      <c r="P52" s="93">
        <v>2.5</v>
      </c>
      <c r="Q52" s="93">
        <v>2.9</v>
      </c>
    </row>
    <row r="53" spans="1:17" ht="14.25">
      <c r="A53" s="1" t="s">
        <v>56</v>
      </c>
      <c r="B53" s="80" t="s">
        <v>10</v>
      </c>
      <c r="C53" s="80">
        <v>2003</v>
      </c>
      <c r="D53" s="90">
        <v>0.056</v>
      </c>
      <c r="E53" s="80">
        <v>45</v>
      </c>
      <c r="F53" s="93">
        <v>10.9</v>
      </c>
      <c r="G53" s="93"/>
      <c r="H53" s="93"/>
      <c r="I53" s="93">
        <v>0.2</v>
      </c>
      <c r="J53" s="93">
        <v>3.2</v>
      </c>
      <c r="K53" s="93"/>
      <c r="L53" s="93">
        <v>0</v>
      </c>
      <c r="M53" s="93">
        <v>7.7</v>
      </c>
      <c r="N53" s="93">
        <v>3</v>
      </c>
      <c r="O53" s="93">
        <v>3.2</v>
      </c>
      <c r="P53" s="93">
        <v>9.099999</v>
      </c>
      <c r="Q53" s="93">
        <v>2.4</v>
      </c>
    </row>
    <row r="54" spans="1:17" ht="14.25">
      <c r="A54" s="1" t="s">
        <v>57</v>
      </c>
      <c r="B54" s="80" t="s">
        <v>11</v>
      </c>
      <c r="C54" s="80">
        <v>2006</v>
      </c>
      <c r="D54" s="90">
        <v>0.059</v>
      </c>
      <c r="E54" s="80">
        <v>46</v>
      </c>
      <c r="F54" s="93">
        <v>4.9</v>
      </c>
      <c r="G54" s="93">
        <v>11.9</v>
      </c>
      <c r="H54" s="93"/>
      <c r="I54" s="93">
        <v>7.6</v>
      </c>
      <c r="J54" s="93">
        <v>3.8</v>
      </c>
      <c r="K54" s="93"/>
      <c r="L54" s="93">
        <v>1</v>
      </c>
      <c r="M54" s="93">
        <v>5.1</v>
      </c>
      <c r="N54" s="93">
        <v>6.4</v>
      </c>
      <c r="O54" s="93">
        <v>4</v>
      </c>
      <c r="P54" s="93">
        <v>2.7</v>
      </c>
      <c r="Q54" s="93">
        <v>2.4</v>
      </c>
    </row>
    <row r="55" spans="1:17" ht="14.25">
      <c r="A55" s="1" t="s">
        <v>60</v>
      </c>
      <c r="B55" s="80" t="s">
        <v>35</v>
      </c>
      <c r="C55" s="80">
        <v>2008</v>
      </c>
      <c r="D55" s="90">
        <v>0.064</v>
      </c>
      <c r="E55" s="80">
        <v>47</v>
      </c>
      <c r="F55" s="93">
        <v>3</v>
      </c>
      <c r="G55" s="93"/>
      <c r="H55" s="93"/>
      <c r="I55" s="93">
        <v>10.8</v>
      </c>
      <c r="J55" s="93"/>
      <c r="K55" s="93"/>
      <c r="L55" s="93">
        <v>4.3</v>
      </c>
      <c r="M55" s="93">
        <v>6.1</v>
      </c>
      <c r="N55" s="93">
        <v>2.9</v>
      </c>
      <c r="O55" s="93">
        <v>1.8</v>
      </c>
      <c r="P55" s="93">
        <v>11</v>
      </c>
      <c r="Q55" s="93">
        <v>5.6</v>
      </c>
    </row>
    <row r="56" spans="1:17" ht="14.25">
      <c r="A56" s="1" t="s">
        <v>58</v>
      </c>
      <c r="B56" s="80" t="s">
        <v>10</v>
      </c>
      <c r="C56" s="80">
        <v>2003</v>
      </c>
      <c r="D56" s="90">
        <v>0.064</v>
      </c>
      <c r="E56" s="80">
        <v>48</v>
      </c>
      <c r="F56" s="93">
        <v>6.8</v>
      </c>
      <c r="G56" s="93"/>
      <c r="H56" s="93"/>
      <c r="I56" s="93">
        <v>4.6</v>
      </c>
      <c r="J56" s="93">
        <v>2.7</v>
      </c>
      <c r="K56" s="93"/>
      <c r="L56" s="93">
        <v>4.5</v>
      </c>
      <c r="M56" s="93">
        <v>11.2</v>
      </c>
      <c r="N56" s="93">
        <v>8.8</v>
      </c>
      <c r="O56" s="93">
        <v>7.5</v>
      </c>
      <c r="P56" s="93">
        <v>12.4</v>
      </c>
      <c r="Q56" s="93">
        <v>8.7</v>
      </c>
    </row>
    <row r="57" spans="1:17" ht="14.25">
      <c r="A57" s="1" t="s">
        <v>59</v>
      </c>
      <c r="B57" s="80" t="s">
        <v>11</v>
      </c>
      <c r="C57" s="80">
        <v>2005</v>
      </c>
      <c r="D57" s="90">
        <v>0.065</v>
      </c>
      <c r="E57" s="80">
        <v>49</v>
      </c>
      <c r="F57" s="93">
        <v>2.1</v>
      </c>
      <c r="G57" s="93">
        <v>3.9</v>
      </c>
      <c r="H57" s="93"/>
      <c r="I57" s="93">
        <v>8.6</v>
      </c>
      <c r="J57" s="93">
        <v>2.2</v>
      </c>
      <c r="K57" s="93"/>
      <c r="L57" s="93">
        <v>7.3</v>
      </c>
      <c r="M57" s="93">
        <v>13.7</v>
      </c>
      <c r="N57" s="93">
        <v>11.6</v>
      </c>
      <c r="O57" s="93">
        <v>8.1</v>
      </c>
      <c r="P57" s="93">
        <v>15.7</v>
      </c>
      <c r="Q57" s="93">
        <v>9.5</v>
      </c>
    </row>
    <row r="58" spans="1:17" ht="14.25">
      <c r="A58" s="1" t="s">
        <v>61</v>
      </c>
      <c r="B58" s="80" t="s">
        <v>11</v>
      </c>
      <c r="C58" s="80">
        <v>2005</v>
      </c>
      <c r="D58" s="90">
        <v>0.068</v>
      </c>
      <c r="E58" s="80">
        <v>50</v>
      </c>
      <c r="F58" s="93">
        <v>0.1</v>
      </c>
      <c r="G58" s="93">
        <v>7.6</v>
      </c>
      <c r="H58" s="93"/>
      <c r="I58" s="93">
        <v>12.2</v>
      </c>
      <c r="J58" s="93">
        <v>6.3</v>
      </c>
      <c r="K58" s="93"/>
      <c r="L58" s="93">
        <v>0.3</v>
      </c>
      <c r="M58" s="93">
        <v>3.4</v>
      </c>
      <c r="N58" s="93">
        <v>10.5</v>
      </c>
      <c r="O58" s="93">
        <v>12</v>
      </c>
      <c r="P58" s="93">
        <v>10.1</v>
      </c>
      <c r="Q58" s="93">
        <v>8.4</v>
      </c>
    </row>
    <row r="59" spans="1:17" ht="14.25">
      <c r="A59" s="1" t="s">
        <v>62</v>
      </c>
      <c r="B59" s="80" t="s">
        <v>35</v>
      </c>
      <c r="C59" s="80">
        <v>2002</v>
      </c>
      <c r="D59" s="90">
        <v>0.084</v>
      </c>
      <c r="E59" s="80">
        <v>51</v>
      </c>
      <c r="F59" s="93">
        <v>5.3</v>
      </c>
      <c r="G59" s="93">
        <v>4.4</v>
      </c>
      <c r="H59" s="93"/>
      <c r="I59" s="93">
        <v>10.8</v>
      </c>
      <c r="J59" s="93"/>
      <c r="K59" s="93"/>
      <c r="L59" s="93">
        <v>6.5</v>
      </c>
      <c r="M59" s="93">
        <v>10</v>
      </c>
      <c r="N59" s="93">
        <v>15.3</v>
      </c>
      <c r="O59" s="93">
        <v>7.8</v>
      </c>
      <c r="P59" s="93"/>
      <c r="Q59" s="93">
        <v>7.8</v>
      </c>
    </row>
    <row r="60" spans="1:17" ht="14.25">
      <c r="A60" s="1" t="s">
        <v>63</v>
      </c>
      <c r="B60" s="80" t="s">
        <v>35</v>
      </c>
      <c r="C60" s="80">
        <v>2004</v>
      </c>
      <c r="D60" s="90">
        <v>0.085</v>
      </c>
      <c r="E60" s="80">
        <v>52</v>
      </c>
      <c r="F60" s="93">
        <v>4.8</v>
      </c>
      <c r="G60" s="93">
        <v>3.2</v>
      </c>
      <c r="H60" s="93"/>
      <c r="I60" s="93">
        <v>8.299999</v>
      </c>
      <c r="J60" s="93">
        <v>1.5</v>
      </c>
      <c r="K60" s="93"/>
      <c r="L60" s="93">
        <v>15.5</v>
      </c>
      <c r="M60" s="93">
        <v>19.2</v>
      </c>
      <c r="N60" s="93">
        <v>13.9</v>
      </c>
      <c r="O60" s="93">
        <v>17.4</v>
      </c>
      <c r="P60" s="93">
        <v>19.1</v>
      </c>
      <c r="Q60" s="93">
        <v>15.5</v>
      </c>
    </row>
    <row r="61" spans="1:17" ht="14.25">
      <c r="A61" s="1" t="s">
        <v>71</v>
      </c>
      <c r="B61" s="80" t="s">
        <v>35</v>
      </c>
      <c r="C61" s="80">
        <v>2008</v>
      </c>
      <c r="D61" s="90">
        <v>0.089</v>
      </c>
      <c r="E61" s="80">
        <v>53</v>
      </c>
      <c r="F61" s="93">
        <v>6.8</v>
      </c>
      <c r="G61" s="93">
        <v>3.9</v>
      </c>
      <c r="H61" s="93"/>
      <c r="I61" s="93">
        <v>12</v>
      </c>
      <c r="J61" s="93">
        <v>2.7</v>
      </c>
      <c r="K61" s="93"/>
      <c r="L61" s="93">
        <v>12.5</v>
      </c>
      <c r="M61" s="93">
        <v>19.8</v>
      </c>
      <c r="N61" s="93">
        <v>8.2</v>
      </c>
      <c r="O61" s="93">
        <v>15.7</v>
      </c>
      <c r="P61" s="93">
        <v>17.6</v>
      </c>
      <c r="Q61" s="93">
        <v>10.8</v>
      </c>
    </row>
    <row r="62" spans="1:17" ht="14.25">
      <c r="A62" s="1" t="s">
        <v>65</v>
      </c>
      <c r="B62" s="80" t="s">
        <v>35</v>
      </c>
      <c r="C62" s="80">
        <v>2007</v>
      </c>
      <c r="D62" s="90">
        <v>0.095</v>
      </c>
      <c r="E62" s="80">
        <v>54</v>
      </c>
      <c r="F62" s="93">
        <v>4</v>
      </c>
      <c r="G62" s="93">
        <v>4.9</v>
      </c>
      <c r="H62" s="93"/>
      <c r="I62" s="93">
        <v>14.4</v>
      </c>
      <c r="J62" s="93"/>
      <c r="K62" s="93"/>
      <c r="L62" s="93">
        <v>4.3</v>
      </c>
      <c r="M62" s="93">
        <v>13.2</v>
      </c>
      <c r="N62" s="93">
        <v>10.3</v>
      </c>
      <c r="O62" s="93">
        <v>4.6</v>
      </c>
      <c r="P62" s="93">
        <v>15.5</v>
      </c>
      <c r="Q62" s="93">
        <v>10.1</v>
      </c>
    </row>
    <row r="63" spans="1:17" ht="14.25">
      <c r="A63" s="1" t="s">
        <v>165</v>
      </c>
      <c r="B63" s="80" t="s">
        <v>11</v>
      </c>
      <c r="C63" s="80">
        <v>2010</v>
      </c>
      <c r="D63" s="90">
        <v>0.119</v>
      </c>
      <c r="E63" s="80">
        <v>55</v>
      </c>
      <c r="F63" s="93">
        <v>21.3</v>
      </c>
      <c r="G63" s="93">
        <v>7.6</v>
      </c>
      <c r="H63" s="93"/>
      <c r="I63" s="93">
        <v>10.8</v>
      </c>
      <c r="J63" s="93">
        <v>4.4</v>
      </c>
      <c r="K63" s="93"/>
      <c r="L63" s="93">
        <v>17.2</v>
      </c>
      <c r="M63" s="93">
        <v>16.9</v>
      </c>
      <c r="N63" s="93">
        <v>2.6</v>
      </c>
      <c r="O63" s="93">
        <v>8.5</v>
      </c>
      <c r="P63" s="93">
        <v>22.1</v>
      </c>
      <c r="Q63" s="93">
        <v>15.1</v>
      </c>
    </row>
    <row r="64" spans="1:17" ht="14.25">
      <c r="A64" s="1" t="s">
        <v>123</v>
      </c>
      <c r="B64" s="80" t="s">
        <v>10</v>
      </c>
      <c r="C64" s="80">
        <v>2003</v>
      </c>
      <c r="D64" s="90">
        <v>0.127</v>
      </c>
      <c r="E64" s="80">
        <v>56</v>
      </c>
      <c r="F64" s="93">
        <v>21.8</v>
      </c>
      <c r="G64" s="93"/>
      <c r="H64" s="93"/>
      <c r="I64" s="93">
        <v>5</v>
      </c>
      <c r="J64" s="93">
        <v>2.6</v>
      </c>
      <c r="K64" s="93"/>
      <c r="L64" s="93">
        <v>10.5</v>
      </c>
      <c r="M64" s="93">
        <v>6.6</v>
      </c>
      <c r="N64" s="93">
        <v>3.7</v>
      </c>
      <c r="O64" s="93">
        <v>15.7</v>
      </c>
      <c r="P64" s="93">
        <v>23</v>
      </c>
      <c r="Q64" s="93">
        <v>15.4</v>
      </c>
    </row>
    <row r="65" spans="1:17" ht="14.25">
      <c r="A65" s="1" t="s">
        <v>166</v>
      </c>
      <c r="B65" s="80" t="s">
        <v>11</v>
      </c>
      <c r="C65" s="80">
        <v>2007</v>
      </c>
      <c r="D65" s="90">
        <v>0.129</v>
      </c>
      <c r="E65" s="80">
        <v>57</v>
      </c>
      <c r="F65" s="93">
        <v>4.9</v>
      </c>
      <c r="G65" s="93">
        <v>18</v>
      </c>
      <c r="H65" s="93"/>
      <c r="I65" s="93">
        <v>6.6</v>
      </c>
      <c r="J65" s="93">
        <v>6.8</v>
      </c>
      <c r="K65" s="93"/>
      <c r="L65" s="93">
        <v>27</v>
      </c>
      <c r="M65" s="93">
        <v>20.1</v>
      </c>
      <c r="N65" s="93">
        <v>7.900001</v>
      </c>
      <c r="O65" s="93">
        <v>9.2</v>
      </c>
      <c r="P65" s="93">
        <v>29.5</v>
      </c>
      <c r="Q65" s="93">
        <v>29.1</v>
      </c>
    </row>
    <row r="66" spans="1:17" ht="14.25">
      <c r="A66" s="1" t="s">
        <v>66</v>
      </c>
      <c r="B66" s="80" t="s">
        <v>11</v>
      </c>
      <c r="C66" s="80">
        <v>2006</v>
      </c>
      <c r="D66" s="90">
        <v>0.139</v>
      </c>
      <c r="E66" s="80">
        <v>58</v>
      </c>
      <c r="F66" s="93">
        <v>13.5</v>
      </c>
      <c r="G66" s="93">
        <v>18.3</v>
      </c>
      <c r="H66" s="93"/>
      <c r="I66" s="93">
        <v>9.8</v>
      </c>
      <c r="J66" s="93">
        <v>10.6</v>
      </c>
      <c r="K66" s="93"/>
      <c r="L66" s="93">
        <v>20.4</v>
      </c>
      <c r="M66" s="93">
        <v>16.3</v>
      </c>
      <c r="N66" s="93">
        <v>6.7</v>
      </c>
      <c r="O66" s="93">
        <v>17.8</v>
      </c>
      <c r="P66" s="93">
        <v>8.8</v>
      </c>
      <c r="Q66" s="93">
        <v>22.6</v>
      </c>
    </row>
    <row r="67" spans="1:17" ht="14.25">
      <c r="A67" s="1" t="s">
        <v>67</v>
      </c>
      <c r="B67" s="80" t="s">
        <v>35</v>
      </c>
      <c r="C67" s="80">
        <v>2004</v>
      </c>
      <c r="D67" s="90">
        <v>0.139</v>
      </c>
      <c r="E67" s="80">
        <v>59</v>
      </c>
      <c r="F67" s="93">
        <v>17.6</v>
      </c>
      <c r="G67" s="93">
        <v>14.7</v>
      </c>
      <c r="H67" s="93"/>
      <c r="I67" s="93">
        <v>13</v>
      </c>
      <c r="J67" s="93">
        <v>9.6</v>
      </c>
      <c r="K67" s="93"/>
      <c r="L67" s="93">
        <v>16.1</v>
      </c>
      <c r="M67" s="93">
        <v>15.9</v>
      </c>
      <c r="N67" s="93">
        <v>15.9</v>
      </c>
      <c r="O67" s="93">
        <v>14.2</v>
      </c>
      <c r="P67" s="93">
        <v>8</v>
      </c>
      <c r="Q67" s="93">
        <v>15.6</v>
      </c>
    </row>
    <row r="68" spans="1:17" ht="14.25">
      <c r="A68" s="1" t="s">
        <v>68</v>
      </c>
      <c r="B68" s="80" t="s">
        <v>35</v>
      </c>
      <c r="C68" s="80">
        <v>2008</v>
      </c>
      <c r="D68" s="90">
        <v>0.14</v>
      </c>
      <c r="E68" s="80">
        <v>60</v>
      </c>
      <c r="F68" s="93">
        <v>15.6</v>
      </c>
      <c r="G68" s="93">
        <v>10.7</v>
      </c>
      <c r="H68" s="93"/>
      <c r="I68" s="93">
        <v>10.3</v>
      </c>
      <c r="J68" s="93">
        <v>6.5</v>
      </c>
      <c r="K68" s="93"/>
      <c r="L68" s="93">
        <v>23.7</v>
      </c>
      <c r="M68" s="93">
        <v>28.9</v>
      </c>
      <c r="N68" s="93">
        <v>12.2</v>
      </c>
      <c r="O68" s="93">
        <v>11</v>
      </c>
      <c r="P68" s="93">
        <v>30</v>
      </c>
      <c r="Q68" s="93">
        <v>16.6</v>
      </c>
    </row>
    <row r="69" spans="1:17" ht="14.25">
      <c r="A69" s="1" t="s">
        <v>64</v>
      </c>
      <c r="B69" s="80" t="s">
        <v>11</v>
      </c>
      <c r="C69" s="80">
        <v>2000</v>
      </c>
      <c r="D69" s="90">
        <v>0.154</v>
      </c>
      <c r="E69" s="80">
        <v>61</v>
      </c>
      <c r="F69" s="93">
        <v>15.5</v>
      </c>
      <c r="G69" s="93">
        <v>16.3</v>
      </c>
      <c r="H69" s="93"/>
      <c r="I69" s="93"/>
      <c r="J69" s="93">
        <v>11.9</v>
      </c>
      <c r="K69" s="93"/>
      <c r="L69" s="93"/>
      <c r="M69" s="93">
        <v>19.1</v>
      </c>
      <c r="N69" s="93">
        <v>25.2</v>
      </c>
      <c r="O69" s="93">
        <v>5.4</v>
      </c>
      <c r="P69" s="93"/>
      <c r="Q69" s="93">
        <v>23.7</v>
      </c>
    </row>
    <row r="70" spans="1:17" ht="14.25">
      <c r="A70" s="1" t="s">
        <v>75</v>
      </c>
      <c r="B70" s="80" t="s">
        <v>35</v>
      </c>
      <c r="C70" s="80">
        <v>2009</v>
      </c>
      <c r="D70" s="90">
        <v>0.156</v>
      </c>
      <c r="E70" s="80">
        <v>62</v>
      </c>
      <c r="F70" s="93">
        <v>9.700001</v>
      </c>
      <c r="G70" s="93">
        <v>10.8</v>
      </c>
      <c r="H70" s="93"/>
      <c r="I70" s="93">
        <v>12.4</v>
      </c>
      <c r="J70" s="93">
        <v>5.2</v>
      </c>
      <c r="K70" s="93"/>
      <c r="L70" s="93">
        <v>34.7</v>
      </c>
      <c r="M70" s="93">
        <v>31.3</v>
      </c>
      <c r="N70" s="93">
        <v>18.6</v>
      </c>
      <c r="O70" s="93">
        <v>23</v>
      </c>
      <c r="P70" s="93">
        <v>32.8</v>
      </c>
      <c r="Q70" s="93">
        <v>26.1</v>
      </c>
    </row>
    <row r="71" spans="1:17" ht="14.25">
      <c r="A71" s="1" t="s">
        <v>122</v>
      </c>
      <c r="B71" s="80" t="s">
        <v>35</v>
      </c>
      <c r="C71" s="80">
        <v>2009</v>
      </c>
      <c r="D71" s="90">
        <v>0.158</v>
      </c>
      <c r="E71" s="80">
        <v>63</v>
      </c>
      <c r="F71" s="93">
        <v>18.2</v>
      </c>
      <c r="G71" s="93">
        <v>10.6</v>
      </c>
      <c r="H71" s="93"/>
      <c r="I71" s="93">
        <v>15.5</v>
      </c>
      <c r="J71" s="93">
        <v>9.700001</v>
      </c>
      <c r="K71" s="93"/>
      <c r="L71" s="93">
        <v>25.9</v>
      </c>
      <c r="M71" s="93">
        <v>29.8</v>
      </c>
      <c r="N71" s="93">
        <v>9.6</v>
      </c>
      <c r="O71" s="93">
        <v>0.4</v>
      </c>
      <c r="P71" s="93">
        <v>32</v>
      </c>
      <c r="Q71" s="93">
        <v>24.7</v>
      </c>
    </row>
    <row r="72" spans="1:17" ht="14.25">
      <c r="A72" s="1" t="s">
        <v>69</v>
      </c>
      <c r="B72" s="80" t="s">
        <v>35</v>
      </c>
      <c r="C72" s="80">
        <v>2006</v>
      </c>
      <c r="D72" s="90">
        <v>0.159</v>
      </c>
      <c r="E72" s="80">
        <v>64</v>
      </c>
      <c r="F72" s="93">
        <v>13.5</v>
      </c>
      <c r="G72" s="93">
        <v>22.8</v>
      </c>
      <c r="H72" s="93"/>
      <c r="I72" s="93">
        <v>10.6</v>
      </c>
      <c r="J72" s="93">
        <v>7</v>
      </c>
      <c r="K72" s="93"/>
      <c r="L72" s="93"/>
      <c r="M72" s="93">
        <v>23</v>
      </c>
      <c r="N72" s="93">
        <v>11.9</v>
      </c>
      <c r="O72" s="93">
        <v>19.7</v>
      </c>
      <c r="P72" s="93">
        <v>29.6</v>
      </c>
      <c r="Q72" s="93">
        <v>19.8</v>
      </c>
    </row>
    <row r="73" spans="1:17" ht="14.25">
      <c r="A73" s="1" t="s">
        <v>125</v>
      </c>
      <c r="B73" s="80" t="s">
        <v>35</v>
      </c>
      <c r="C73" s="80">
        <v>2000</v>
      </c>
      <c r="D73" s="90">
        <v>0.161</v>
      </c>
      <c r="E73" s="80">
        <v>65</v>
      </c>
      <c r="F73" s="93">
        <v>9</v>
      </c>
      <c r="G73" s="93">
        <v>8.4</v>
      </c>
      <c r="H73" s="93"/>
      <c r="I73" s="93">
        <v>18.4</v>
      </c>
      <c r="J73" s="93">
        <v>12</v>
      </c>
      <c r="K73" s="93"/>
      <c r="L73" s="93">
        <v>21.2</v>
      </c>
      <c r="M73" s="93">
        <v>32.6</v>
      </c>
      <c r="N73" s="93">
        <v>19.4</v>
      </c>
      <c r="O73" s="93">
        <v>19.8</v>
      </c>
      <c r="P73" s="93">
        <v>26.9</v>
      </c>
      <c r="Q73" s="93">
        <v>26.5</v>
      </c>
    </row>
    <row r="74" spans="1:17" ht="14.25">
      <c r="A74" s="1" t="s">
        <v>70</v>
      </c>
      <c r="B74" s="80" t="s">
        <v>35</v>
      </c>
      <c r="C74" s="80">
        <v>2006</v>
      </c>
      <c r="D74" s="90">
        <v>0.174</v>
      </c>
      <c r="E74" s="80">
        <v>66</v>
      </c>
      <c r="F74" s="93">
        <v>3.3</v>
      </c>
      <c r="G74" s="93">
        <v>11</v>
      </c>
      <c r="H74" s="93"/>
      <c r="I74" s="93">
        <v>14.3</v>
      </c>
      <c r="J74" s="93">
        <v>12.9</v>
      </c>
      <c r="K74" s="93"/>
      <c r="L74" s="93">
        <v>36.9</v>
      </c>
      <c r="M74" s="93">
        <v>30.8</v>
      </c>
      <c r="N74" s="93">
        <v>24</v>
      </c>
      <c r="O74" s="93">
        <v>25.4</v>
      </c>
      <c r="P74" s="93">
        <v>37.7</v>
      </c>
      <c r="Q74" s="93">
        <v>33.4</v>
      </c>
    </row>
    <row r="75" spans="1:17" ht="14.25">
      <c r="A75" s="1" t="s">
        <v>72</v>
      </c>
      <c r="B75" s="80" t="s">
        <v>35</v>
      </c>
      <c r="C75" s="80">
        <v>2007</v>
      </c>
      <c r="D75" s="90">
        <v>0.183</v>
      </c>
      <c r="E75" s="80">
        <v>67</v>
      </c>
      <c r="F75" s="93">
        <v>6.5</v>
      </c>
      <c r="G75" s="93">
        <v>17.4</v>
      </c>
      <c r="H75" s="93"/>
      <c r="I75" s="93">
        <v>22.8</v>
      </c>
      <c r="J75" s="93">
        <v>7.4</v>
      </c>
      <c r="K75" s="93"/>
      <c r="L75" s="93">
        <v>37.2</v>
      </c>
      <c r="M75" s="93">
        <v>37.6</v>
      </c>
      <c r="N75" s="93">
        <v>23.9</v>
      </c>
      <c r="O75" s="93">
        <v>10.5</v>
      </c>
      <c r="P75" s="93">
        <v>37.5</v>
      </c>
      <c r="Q75" s="93">
        <v>20.1</v>
      </c>
    </row>
    <row r="76" spans="1:17" ht="14.25">
      <c r="A76" s="1" t="s">
        <v>73</v>
      </c>
      <c r="B76" s="80" t="s">
        <v>35</v>
      </c>
      <c r="C76" s="80">
        <v>2007</v>
      </c>
      <c r="D76" s="90">
        <v>0.187</v>
      </c>
      <c r="E76" s="80">
        <v>68</v>
      </c>
      <c r="F76" s="93">
        <v>8.299999</v>
      </c>
      <c r="G76" s="93">
        <v>8.6</v>
      </c>
      <c r="H76" s="93"/>
      <c r="I76" s="93">
        <v>14.3</v>
      </c>
      <c r="J76" s="93">
        <v>20.3</v>
      </c>
      <c r="K76" s="93"/>
      <c r="L76" s="93">
        <v>36.1</v>
      </c>
      <c r="M76" s="93">
        <v>36.5</v>
      </c>
      <c r="N76" s="93">
        <v>15.2</v>
      </c>
      <c r="O76" s="93">
        <v>31.8</v>
      </c>
      <c r="P76" s="93">
        <v>37.6</v>
      </c>
      <c r="Q76" s="93">
        <v>24.8</v>
      </c>
    </row>
    <row r="77" spans="1:17" ht="14.25">
      <c r="A77" s="1" t="s">
        <v>78</v>
      </c>
      <c r="B77" s="80" t="s">
        <v>35</v>
      </c>
      <c r="C77" s="80">
        <v>2009</v>
      </c>
      <c r="D77" s="90">
        <v>0.208</v>
      </c>
      <c r="E77" s="80">
        <v>69</v>
      </c>
      <c r="F77" s="93">
        <v>5.4</v>
      </c>
      <c r="G77" s="93">
        <v>7.5</v>
      </c>
      <c r="H77" s="93"/>
      <c r="I77" s="93">
        <v>28.4</v>
      </c>
      <c r="J77" s="93"/>
      <c r="K77" s="93"/>
      <c r="L77" s="93">
        <v>31.4</v>
      </c>
      <c r="M77" s="93">
        <v>38.9</v>
      </c>
      <c r="N77" s="93">
        <v>17.2</v>
      </c>
      <c r="O77" s="93">
        <v>21.5</v>
      </c>
      <c r="P77" s="93">
        <v>35.9</v>
      </c>
      <c r="Q77" s="93">
        <v>20.1</v>
      </c>
    </row>
    <row r="78" spans="1:17" ht="14.25">
      <c r="A78" s="1" t="s">
        <v>74</v>
      </c>
      <c r="B78" s="80" t="s">
        <v>35</v>
      </c>
      <c r="C78" s="80">
        <v>2001</v>
      </c>
      <c r="D78" s="90">
        <v>0.211</v>
      </c>
      <c r="E78" s="80">
        <v>70</v>
      </c>
      <c r="F78" s="93">
        <v>21.9</v>
      </c>
      <c r="G78" s="93">
        <v>21.6</v>
      </c>
      <c r="H78" s="93"/>
      <c r="I78" s="93">
        <v>14.7</v>
      </c>
      <c r="J78" s="93">
        <v>6.6</v>
      </c>
      <c r="K78" s="93"/>
      <c r="L78" s="93">
        <v>25.4</v>
      </c>
      <c r="M78" s="93">
        <v>36</v>
      </c>
      <c r="N78" s="93">
        <v>24.7</v>
      </c>
      <c r="O78" s="93">
        <v>30.5</v>
      </c>
      <c r="P78" s="93">
        <v>39.5</v>
      </c>
      <c r="Q78" s="93">
        <v>29.6</v>
      </c>
    </row>
    <row r="79" spans="1:17" ht="14.25">
      <c r="A79" s="1" t="s">
        <v>85</v>
      </c>
      <c r="B79" s="80" t="s">
        <v>35</v>
      </c>
      <c r="C79" s="80">
        <v>2009</v>
      </c>
      <c r="D79" s="90">
        <v>0.244</v>
      </c>
      <c r="E79" s="80">
        <v>71</v>
      </c>
      <c r="F79" s="93">
        <v>9</v>
      </c>
      <c r="G79" s="93">
        <v>14.6</v>
      </c>
      <c r="H79" s="93"/>
      <c r="I79" s="93">
        <v>20.1</v>
      </c>
      <c r="J79" s="93">
        <v>21.2</v>
      </c>
      <c r="K79" s="93"/>
      <c r="L79" s="93">
        <v>48.4</v>
      </c>
      <c r="M79" s="93">
        <v>44.1</v>
      </c>
      <c r="N79" s="93">
        <v>31.7</v>
      </c>
      <c r="O79" s="93">
        <v>42</v>
      </c>
      <c r="P79" s="93">
        <v>49.4</v>
      </c>
      <c r="Q79" s="93">
        <v>28.3</v>
      </c>
    </row>
    <row r="80" spans="1:17" ht="14.25">
      <c r="A80" s="1" t="s">
        <v>76</v>
      </c>
      <c r="B80" s="80" t="s">
        <v>35</v>
      </c>
      <c r="C80" s="80">
        <v>2005</v>
      </c>
      <c r="D80" s="90">
        <v>0.263</v>
      </c>
      <c r="E80" s="80">
        <v>72</v>
      </c>
      <c r="F80" s="93">
        <v>23.7</v>
      </c>
      <c r="G80" s="93">
        <v>25.8</v>
      </c>
      <c r="H80" s="93"/>
      <c r="I80" s="93">
        <v>23.4</v>
      </c>
      <c r="J80" s="93">
        <v>14.5</v>
      </c>
      <c r="K80" s="93"/>
      <c r="L80" s="93">
        <v>50.4</v>
      </c>
      <c r="M80" s="93">
        <v>50.1</v>
      </c>
      <c r="N80" s="93">
        <v>29.7</v>
      </c>
      <c r="O80" s="93">
        <v>4.8</v>
      </c>
      <c r="P80" s="93">
        <v>53.5</v>
      </c>
      <c r="Q80" s="93">
        <v>23</v>
      </c>
    </row>
    <row r="81" spans="1:17" ht="14.25">
      <c r="A81" s="1" t="s">
        <v>77</v>
      </c>
      <c r="B81" s="80" t="s">
        <v>11</v>
      </c>
      <c r="C81" s="80">
        <v>2006</v>
      </c>
      <c r="D81" s="90">
        <v>0.267</v>
      </c>
      <c r="E81" s="80">
        <v>73</v>
      </c>
      <c r="F81" s="93">
        <v>24.5</v>
      </c>
      <c r="G81" s="93">
        <v>28.4</v>
      </c>
      <c r="H81" s="93"/>
      <c r="I81" s="93"/>
      <c r="J81" s="93">
        <v>22.3</v>
      </c>
      <c r="K81" s="93"/>
      <c r="L81" s="93">
        <v>33.4</v>
      </c>
      <c r="M81" s="93">
        <v>38.6</v>
      </c>
      <c r="N81" s="93">
        <v>27.8</v>
      </c>
      <c r="O81" s="93">
        <v>8.4</v>
      </c>
      <c r="P81" s="93">
        <v>47.1</v>
      </c>
      <c r="Q81" s="93">
        <v>32.3</v>
      </c>
    </row>
    <row r="82" spans="1:17" ht="14.25">
      <c r="A82" s="1" t="s">
        <v>79</v>
      </c>
      <c r="B82" s="80" t="s">
        <v>35</v>
      </c>
      <c r="C82" s="80">
        <v>2007</v>
      </c>
      <c r="D82" s="90">
        <v>0.275</v>
      </c>
      <c r="E82" s="80">
        <v>74</v>
      </c>
      <c r="F82" s="93">
        <v>19.3</v>
      </c>
      <c r="G82" s="93">
        <v>34.4</v>
      </c>
      <c r="H82" s="93"/>
      <c r="I82" s="93">
        <v>30</v>
      </c>
      <c r="J82" s="93"/>
      <c r="K82" s="93"/>
      <c r="L82" s="93">
        <v>8.900001</v>
      </c>
      <c r="M82" s="93">
        <v>33.3</v>
      </c>
      <c r="N82" s="93">
        <v>8.1</v>
      </c>
      <c r="O82" s="93">
        <v>36.3</v>
      </c>
      <c r="P82" s="93">
        <v>41.9</v>
      </c>
      <c r="Q82" s="93">
        <v>26</v>
      </c>
    </row>
    <row r="83" spans="1:17" ht="14.25">
      <c r="A83" s="1" t="s">
        <v>80</v>
      </c>
      <c r="B83" s="80" t="s">
        <v>11</v>
      </c>
      <c r="C83" s="80">
        <v>2006</v>
      </c>
      <c r="D83" s="90">
        <v>0.283</v>
      </c>
      <c r="E83" s="80">
        <v>75</v>
      </c>
      <c r="F83" s="93">
        <v>12.5</v>
      </c>
      <c r="G83" s="93">
        <v>33.5</v>
      </c>
      <c r="H83" s="93"/>
      <c r="I83" s="93">
        <v>34.4</v>
      </c>
      <c r="J83" s="93"/>
      <c r="K83" s="93"/>
      <c r="L83" s="93">
        <v>31.2</v>
      </c>
      <c r="M83" s="93">
        <v>25.7</v>
      </c>
      <c r="N83" s="93">
        <v>31.9</v>
      </c>
      <c r="O83" s="93">
        <v>20.8</v>
      </c>
      <c r="P83" s="93">
        <v>28.4</v>
      </c>
      <c r="Q83" s="93">
        <v>27.4</v>
      </c>
    </row>
    <row r="84" spans="1:17" ht="14.25">
      <c r="A84" s="1" t="s">
        <v>81</v>
      </c>
      <c r="B84" s="80" t="s">
        <v>11</v>
      </c>
      <c r="C84" s="80">
        <v>2006</v>
      </c>
      <c r="D84" s="90">
        <v>0.284</v>
      </c>
      <c r="E84" s="80">
        <v>76</v>
      </c>
      <c r="F84" s="93">
        <v>23.7</v>
      </c>
      <c r="G84" s="93">
        <v>24.6</v>
      </c>
      <c r="H84" s="93"/>
      <c r="I84" s="93">
        <v>26.1</v>
      </c>
      <c r="J84" s="93">
        <v>17.3</v>
      </c>
      <c r="K84" s="93"/>
      <c r="L84" s="93">
        <v>49.7</v>
      </c>
      <c r="M84" s="93">
        <v>52.9</v>
      </c>
      <c r="N84" s="93">
        <v>33.4</v>
      </c>
      <c r="O84" s="93">
        <v>18.1</v>
      </c>
      <c r="P84" s="93">
        <v>54.2</v>
      </c>
      <c r="Q84" s="93">
        <v>28.6</v>
      </c>
    </row>
    <row r="85" spans="1:17" ht="14.25">
      <c r="A85" s="1" t="s">
        <v>82</v>
      </c>
      <c r="B85" s="80" t="s">
        <v>35</v>
      </c>
      <c r="C85" s="80">
        <v>2007</v>
      </c>
      <c r="D85" s="90">
        <v>0.291</v>
      </c>
      <c r="E85" s="80">
        <v>77</v>
      </c>
      <c r="F85" s="93">
        <v>23.7</v>
      </c>
      <c r="G85" s="93">
        <v>9</v>
      </c>
      <c r="H85" s="93"/>
      <c r="I85" s="93">
        <v>23.8</v>
      </c>
      <c r="J85" s="93">
        <v>36.5</v>
      </c>
      <c r="K85" s="93"/>
      <c r="L85" s="93">
        <v>38.8</v>
      </c>
      <c r="M85" s="93">
        <v>48.2</v>
      </c>
      <c r="N85" s="93">
        <v>2.5</v>
      </c>
      <c r="O85" s="93">
        <v>54.1</v>
      </c>
      <c r="P85" s="93">
        <v>56.7</v>
      </c>
      <c r="Q85" s="93">
        <v>45.3</v>
      </c>
    </row>
    <row r="86" spans="1:17" ht="14.25">
      <c r="A86" s="1" t="s">
        <v>83</v>
      </c>
      <c r="B86" s="80" t="s">
        <v>35</v>
      </c>
      <c r="C86" s="80">
        <v>2005</v>
      </c>
      <c r="D86" s="90">
        <v>0.296</v>
      </c>
      <c r="E86" s="80">
        <v>78</v>
      </c>
      <c r="F86" s="93">
        <v>17.6</v>
      </c>
      <c r="G86" s="93">
        <v>25</v>
      </c>
      <c r="H86" s="93"/>
      <c r="I86" s="93">
        <v>22.8</v>
      </c>
      <c r="J86" s="93">
        <v>38.9</v>
      </c>
      <c r="K86" s="93"/>
      <c r="L86" s="93">
        <v>28.7</v>
      </c>
      <c r="M86" s="93">
        <v>49.3</v>
      </c>
      <c r="N86" s="93">
        <v>12.1</v>
      </c>
      <c r="O86" s="93">
        <v>40</v>
      </c>
      <c r="P86" s="93">
        <v>52.2</v>
      </c>
      <c r="Q86" s="93">
        <v>38.1</v>
      </c>
    </row>
    <row r="87" spans="1:17" ht="14.25">
      <c r="A87" s="1" t="s">
        <v>84</v>
      </c>
      <c r="B87" s="80" t="s">
        <v>35</v>
      </c>
      <c r="C87" s="80">
        <v>2004</v>
      </c>
      <c r="D87" s="80">
        <v>0.299</v>
      </c>
      <c r="E87" s="80">
        <v>79</v>
      </c>
      <c r="F87" s="93">
        <v>22.9</v>
      </c>
      <c r="G87" s="93">
        <v>26.5</v>
      </c>
      <c r="H87" s="93"/>
      <c r="I87" s="93">
        <v>33.7</v>
      </c>
      <c r="J87" s="93">
        <v>8.8</v>
      </c>
      <c r="K87" s="93"/>
      <c r="L87" s="93">
        <v>45.2</v>
      </c>
      <c r="M87" s="93">
        <v>49.4</v>
      </c>
      <c r="N87" s="93">
        <v>32.8</v>
      </c>
      <c r="O87" s="93">
        <v>42.3</v>
      </c>
      <c r="P87" s="93">
        <v>53.6</v>
      </c>
      <c r="Q87" s="93">
        <v>38.4</v>
      </c>
    </row>
    <row r="88" spans="1:17" ht="14.25">
      <c r="A88" s="1" t="s">
        <v>86</v>
      </c>
      <c r="B88" s="80" t="s">
        <v>35</v>
      </c>
      <c r="C88" s="80">
        <v>2006</v>
      </c>
      <c r="D88" s="80">
        <v>0.306</v>
      </c>
      <c r="E88" s="80">
        <v>80</v>
      </c>
      <c r="F88" s="93">
        <v>32</v>
      </c>
      <c r="G88" s="93">
        <v>18.9</v>
      </c>
      <c r="H88" s="93"/>
      <c r="I88" s="93">
        <v>27.4</v>
      </c>
      <c r="J88" s="93">
        <v>11.4</v>
      </c>
      <c r="K88" s="93"/>
      <c r="L88" s="93">
        <v>50.6</v>
      </c>
      <c r="M88" s="93">
        <v>53</v>
      </c>
      <c r="N88" s="93">
        <v>36</v>
      </c>
      <c r="O88" s="93">
        <v>34.9</v>
      </c>
      <c r="P88" s="93">
        <v>57</v>
      </c>
      <c r="Q88" s="93">
        <v>49.1</v>
      </c>
    </row>
    <row r="89" spans="1:17" ht="14.25">
      <c r="A89" s="1" t="s">
        <v>93</v>
      </c>
      <c r="B89" s="80" t="s">
        <v>35</v>
      </c>
      <c r="C89" s="80">
        <v>2008</v>
      </c>
      <c r="D89" s="80">
        <v>0.311</v>
      </c>
      <c r="E89" s="80">
        <v>81</v>
      </c>
      <c r="F89" s="93">
        <v>23.4</v>
      </c>
      <c r="G89" s="93">
        <v>27.2</v>
      </c>
      <c r="H89" s="93"/>
      <c r="I89" s="93">
        <v>33.6</v>
      </c>
      <c r="J89" s="93">
        <v>26.1</v>
      </c>
      <c r="K89" s="93"/>
      <c r="L89" s="93">
        <v>41.2</v>
      </c>
      <c r="M89" s="93">
        <v>39.7</v>
      </c>
      <c r="N89" s="93">
        <v>35.9</v>
      </c>
      <c r="O89" s="93">
        <v>33.4</v>
      </c>
      <c r="P89" s="93">
        <v>52.9</v>
      </c>
      <c r="Q89" s="93">
        <v>25.6</v>
      </c>
    </row>
    <row r="90" spans="1:17" ht="14.25">
      <c r="A90" s="1" t="s">
        <v>88</v>
      </c>
      <c r="B90" s="80" t="s">
        <v>11</v>
      </c>
      <c r="C90" s="80">
        <v>2006</v>
      </c>
      <c r="D90" s="80">
        <v>0.324</v>
      </c>
      <c r="E90" s="80">
        <v>82</v>
      </c>
      <c r="F90" s="93">
        <v>28.3</v>
      </c>
      <c r="G90" s="93">
        <v>36.8</v>
      </c>
      <c r="H90" s="93"/>
      <c r="I90" s="93">
        <v>38.2</v>
      </c>
      <c r="J90" s="93">
        <v>21.4</v>
      </c>
      <c r="K90" s="93"/>
      <c r="L90" s="93">
        <v>54.2</v>
      </c>
      <c r="M90" s="93">
        <v>32.1</v>
      </c>
      <c r="N90" s="93">
        <v>20.8</v>
      </c>
      <c r="O90" s="93">
        <v>22</v>
      </c>
      <c r="P90" s="93">
        <v>60.3</v>
      </c>
      <c r="Q90" s="93">
        <v>19.1</v>
      </c>
    </row>
    <row r="91" spans="1:17" ht="14.25">
      <c r="A91" s="1" t="s">
        <v>89</v>
      </c>
      <c r="B91" s="80" t="s">
        <v>35</v>
      </c>
      <c r="C91" s="80">
        <v>2007</v>
      </c>
      <c r="D91" s="80">
        <v>0.325</v>
      </c>
      <c r="E91" s="80">
        <v>83</v>
      </c>
      <c r="F91" s="93">
        <v>13.3</v>
      </c>
      <c r="G91" s="93">
        <v>20.2</v>
      </c>
      <c r="H91" s="93"/>
      <c r="I91" s="93">
        <v>36</v>
      </c>
      <c r="J91" s="93">
        <v>18.3</v>
      </c>
      <c r="K91" s="93"/>
      <c r="L91" s="93">
        <v>61.6</v>
      </c>
      <c r="M91" s="93">
        <v>57.1</v>
      </c>
      <c r="N91" s="93">
        <v>49.6</v>
      </c>
      <c r="O91" s="93">
        <v>51.6</v>
      </c>
      <c r="P91" s="93">
        <v>62.7</v>
      </c>
      <c r="Q91" s="93">
        <v>39.2</v>
      </c>
    </row>
    <row r="92" spans="1:17" ht="14.25">
      <c r="A92" s="1" t="s">
        <v>90</v>
      </c>
      <c r="B92" s="80" t="s">
        <v>10</v>
      </c>
      <c r="C92" s="80">
        <v>2003</v>
      </c>
      <c r="D92" s="80">
        <v>0.344</v>
      </c>
      <c r="E92" s="80">
        <v>84</v>
      </c>
      <c r="F92" s="93">
        <v>42.3</v>
      </c>
      <c r="G92" s="93"/>
      <c r="H92" s="93"/>
      <c r="I92" s="93">
        <v>2.4</v>
      </c>
      <c r="J92" s="93">
        <v>7</v>
      </c>
      <c r="K92" s="93"/>
      <c r="L92" s="93">
        <v>61.9</v>
      </c>
      <c r="M92" s="93">
        <v>58.4</v>
      </c>
      <c r="N92" s="93">
        <v>42.9</v>
      </c>
      <c r="O92" s="93">
        <v>60</v>
      </c>
      <c r="P92" s="93">
        <v>61.3</v>
      </c>
      <c r="Q92" s="93">
        <v>53.1</v>
      </c>
    </row>
    <row r="93" spans="1:17" ht="14.25">
      <c r="A93" s="1" t="s">
        <v>91</v>
      </c>
      <c r="B93" s="80" t="s">
        <v>35</v>
      </c>
      <c r="C93" s="80">
        <v>2006</v>
      </c>
      <c r="D93" s="80">
        <v>0.35</v>
      </c>
      <c r="E93" s="80">
        <v>85</v>
      </c>
      <c r="F93" s="93">
        <v>29.2</v>
      </c>
      <c r="G93" s="93">
        <v>15.6</v>
      </c>
      <c r="H93" s="93"/>
      <c r="I93" s="93">
        <v>30</v>
      </c>
      <c r="J93" s="93">
        <v>40.3</v>
      </c>
      <c r="K93" s="93"/>
      <c r="L93" s="93">
        <v>43.4</v>
      </c>
      <c r="M93" s="93">
        <v>56.3</v>
      </c>
      <c r="N93" s="93">
        <v>14.4</v>
      </c>
      <c r="O93" s="93">
        <v>60.1</v>
      </c>
      <c r="P93" s="93">
        <v>63.4</v>
      </c>
      <c r="Q93" s="93">
        <v>46.7</v>
      </c>
    </row>
    <row r="94" spans="1:17" ht="14.25">
      <c r="A94" s="1" t="s">
        <v>133</v>
      </c>
      <c r="B94" s="80" t="s">
        <v>11</v>
      </c>
      <c r="C94" s="80">
        <v>2007</v>
      </c>
      <c r="D94" s="80">
        <v>0.352</v>
      </c>
      <c r="E94" s="80">
        <v>86</v>
      </c>
      <c r="F94" s="93">
        <v>36</v>
      </c>
      <c r="G94" s="93">
        <v>31.5</v>
      </c>
      <c r="H94" s="93"/>
      <c r="I94" s="93">
        <v>26.6</v>
      </c>
      <c r="J94" s="93">
        <v>19</v>
      </c>
      <c r="K94" s="93"/>
      <c r="L94" s="93">
        <v>53</v>
      </c>
      <c r="M94" s="93">
        <v>54.5</v>
      </c>
      <c r="N94" s="93">
        <v>45.4</v>
      </c>
      <c r="O94" s="93">
        <v>44.9</v>
      </c>
      <c r="P94" s="93">
        <v>53.4</v>
      </c>
      <c r="Q94" s="93">
        <v>43.2</v>
      </c>
    </row>
    <row r="95" spans="1:17" ht="14.25">
      <c r="A95" s="1" t="s">
        <v>87</v>
      </c>
      <c r="B95" s="80" t="s">
        <v>35</v>
      </c>
      <c r="C95" s="80">
        <v>2005</v>
      </c>
      <c r="D95" s="80">
        <v>0.353</v>
      </c>
      <c r="E95" s="80">
        <v>87</v>
      </c>
      <c r="F95" s="93">
        <v>29</v>
      </c>
      <c r="G95" s="93">
        <v>38.7</v>
      </c>
      <c r="H95" s="93"/>
      <c r="I95" s="93">
        <v>40.9</v>
      </c>
      <c r="J95" s="93"/>
      <c r="K95" s="93"/>
      <c r="L95" s="93">
        <v>33.5</v>
      </c>
      <c r="M95" s="93">
        <v>51.9</v>
      </c>
      <c r="N95" s="93">
        <v>25</v>
      </c>
      <c r="O95" s="93">
        <v>16.6</v>
      </c>
      <c r="P95" s="93"/>
      <c r="Q95" s="93">
        <v>28.2</v>
      </c>
    </row>
    <row r="96" spans="1:17" ht="14.25">
      <c r="A96" s="1" t="s">
        <v>167</v>
      </c>
      <c r="B96" s="80" t="s">
        <v>35</v>
      </c>
      <c r="C96" s="80">
        <v>2009</v>
      </c>
      <c r="D96" s="80">
        <v>0.358</v>
      </c>
      <c r="E96" s="80">
        <v>88</v>
      </c>
      <c r="F96" s="93">
        <v>16</v>
      </c>
      <c r="G96" s="93">
        <v>29.9</v>
      </c>
      <c r="H96" s="93"/>
      <c r="I96" s="93">
        <v>23.4</v>
      </c>
      <c r="J96" s="93">
        <v>43.1</v>
      </c>
      <c r="K96" s="93"/>
      <c r="L96" s="93">
        <v>53</v>
      </c>
      <c r="M96" s="93">
        <v>47.3</v>
      </c>
      <c r="N96" s="93">
        <v>35.5</v>
      </c>
      <c r="O96" s="93">
        <v>50.9</v>
      </c>
      <c r="P96" s="93">
        <v>67.3</v>
      </c>
      <c r="Q96" s="93">
        <v>54</v>
      </c>
    </row>
    <row r="97" spans="1:17" ht="14.25">
      <c r="A97" s="1" t="s">
        <v>92</v>
      </c>
      <c r="B97" s="80" t="s">
        <v>35</v>
      </c>
      <c r="C97" s="80">
        <v>2008</v>
      </c>
      <c r="D97" s="80">
        <v>0.367</v>
      </c>
      <c r="E97" s="80">
        <v>89</v>
      </c>
      <c r="F97" s="93">
        <v>13.4</v>
      </c>
      <c r="G97" s="93">
        <v>24.1</v>
      </c>
      <c r="H97" s="93"/>
      <c r="I97" s="93">
        <v>35.6</v>
      </c>
      <c r="J97" s="93"/>
      <c r="K97" s="93"/>
      <c r="L97" s="93">
        <v>62.7</v>
      </c>
      <c r="M97" s="93">
        <v>64.1</v>
      </c>
      <c r="N97" s="93">
        <v>47.4</v>
      </c>
      <c r="O97" s="93">
        <v>55.6</v>
      </c>
      <c r="P97" s="93">
        <v>65</v>
      </c>
      <c r="Q97" s="93">
        <v>40.6</v>
      </c>
    </row>
    <row r="98" spans="1:17" ht="14.25">
      <c r="A98" s="1" t="s">
        <v>168</v>
      </c>
      <c r="B98" s="80" t="s">
        <v>35</v>
      </c>
      <c r="C98" s="80">
        <v>2006</v>
      </c>
      <c r="D98" s="80">
        <v>0.377</v>
      </c>
      <c r="E98" s="80">
        <v>90</v>
      </c>
      <c r="F98" s="93">
        <v>20.8</v>
      </c>
      <c r="G98" s="93">
        <v>23.9</v>
      </c>
      <c r="H98" s="93"/>
      <c r="I98" s="93">
        <v>41.3</v>
      </c>
      <c r="J98" s="93">
        <v>8.299999</v>
      </c>
      <c r="K98" s="93"/>
      <c r="L98" s="93">
        <v>72.8</v>
      </c>
      <c r="M98" s="93">
        <v>70.6</v>
      </c>
      <c r="N98" s="93">
        <v>61.4</v>
      </c>
      <c r="O98" s="93">
        <v>66.3</v>
      </c>
      <c r="P98" s="93">
        <v>73.8</v>
      </c>
      <c r="Q98" s="93">
        <v>50.6</v>
      </c>
    </row>
    <row r="99" spans="1:17" ht="14.25">
      <c r="A99" s="1" t="s">
        <v>94</v>
      </c>
      <c r="B99" s="80" t="s">
        <v>35</v>
      </c>
      <c r="C99" s="80">
        <v>2005</v>
      </c>
      <c r="D99" s="80">
        <v>0.384</v>
      </c>
      <c r="E99" s="80">
        <v>91</v>
      </c>
      <c r="F99" s="93">
        <v>38.5</v>
      </c>
      <c r="G99" s="93">
        <v>50.2</v>
      </c>
      <c r="H99" s="93"/>
      <c r="I99" s="93">
        <v>44</v>
      </c>
      <c r="J99" s="93">
        <v>12.5</v>
      </c>
      <c r="K99" s="93"/>
      <c r="L99" s="93">
        <v>49</v>
      </c>
      <c r="M99" s="93">
        <v>51.4</v>
      </c>
      <c r="N99" s="93">
        <v>31.7</v>
      </c>
      <c r="O99" s="93">
        <v>32.6</v>
      </c>
      <c r="P99" s="93">
        <v>53.2</v>
      </c>
      <c r="Q99" s="93">
        <v>38.1</v>
      </c>
    </row>
    <row r="100" spans="1:17" ht="14.25">
      <c r="A100" s="1" t="s">
        <v>95</v>
      </c>
      <c r="B100" s="80" t="s">
        <v>35</v>
      </c>
      <c r="C100" s="80">
        <v>2004</v>
      </c>
      <c r="D100" s="80">
        <v>0.384</v>
      </c>
      <c r="E100" s="80">
        <v>92</v>
      </c>
      <c r="F100" s="93">
        <v>29.1</v>
      </c>
      <c r="G100" s="93">
        <v>24.9</v>
      </c>
      <c r="H100" s="93"/>
      <c r="I100" s="93">
        <v>33.6</v>
      </c>
      <c r="J100" s="93">
        <v>19.1</v>
      </c>
      <c r="K100" s="93"/>
      <c r="L100" s="93">
        <v>71.2</v>
      </c>
      <c r="M100" s="93">
        <v>71.8</v>
      </c>
      <c r="N100" s="93">
        <v>44.2</v>
      </c>
      <c r="O100" s="93">
        <v>64.3</v>
      </c>
      <c r="P100" s="93">
        <v>72.1</v>
      </c>
      <c r="Q100" s="93">
        <v>48.3</v>
      </c>
    </row>
    <row r="101" spans="1:17" ht="14.25">
      <c r="A101" s="1" t="s">
        <v>98</v>
      </c>
      <c r="B101" s="80" t="s">
        <v>35</v>
      </c>
      <c r="C101" s="80">
        <v>2009</v>
      </c>
      <c r="D101" s="80">
        <v>0.385</v>
      </c>
      <c r="E101" s="80">
        <v>93</v>
      </c>
      <c r="F101" s="93">
        <v>47.4</v>
      </c>
      <c r="G101" s="93">
        <v>38.3</v>
      </c>
      <c r="H101" s="93"/>
      <c r="I101" s="93">
        <v>23.7</v>
      </c>
      <c r="J101" s="93">
        <v>12</v>
      </c>
      <c r="K101" s="93"/>
      <c r="L101" s="93">
        <v>67.8</v>
      </c>
      <c r="M101" s="93">
        <v>69.6</v>
      </c>
      <c r="N101" s="93">
        <v>51.3</v>
      </c>
      <c r="O101" s="93">
        <v>13.7</v>
      </c>
      <c r="P101" s="93">
        <v>70.1</v>
      </c>
      <c r="Q101" s="93">
        <v>55.6</v>
      </c>
    </row>
    <row r="102" spans="1:17" ht="14.25">
      <c r="A102" s="1" t="s">
        <v>96</v>
      </c>
      <c r="B102" s="80" t="s">
        <v>35</v>
      </c>
      <c r="C102" s="80">
        <v>2007</v>
      </c>
      <c r="D102" s="80">
        <v>0.393</v>
      </c>
      <c r="E102" s="80">
        <v>94</v>
      </c>
      <c r="F102" s="93">
        <v>14.4</v>
      </c>
      <c r="G102" s="93">
        <v>40.3</v>
      </c>
      <c r="H102" s="93"/>
      <c r="I102" s="93">
        <v>37.1</v>
      </c>
      <c r="J102" s="93">
        <v>17</v>
      </c>
      <c r="K102" s="93"/>
      <c r="L102" s="93">
        <v>69.1</v>
      </c>
      <c r="M102" s="93">
        <v>62</v>
      </c>
      <c r="N102" s="93">
        <v>55.5</v>
      </c>
      <c r="O102" s="93">
        <v>64.9</v>
      </c>
      <c r="P102" s="93">
        <v>72.7</v>
      </c>
      <c r="Q102" s="93">
        <v>57.3</v>
      </c>
    </row>
    <row r="103" spans="1:17" ht="14.25">
      <c r="A103" s="1" t="s">
        <v>126</v>
      </c>
      <c r="B103" s="80" t="s">
        <v>11</v>
      </c>
      <c r="C103" s="80">
        <v>2000</v>
      </c>
      <c r="D103" s="80">
        <v>0.408</v>
      </c>
      <c r="E103" s="80">
        <v>95</v>
      </c>
      <c r="F103" s="93">
        <v>30.8</v>
      </c>
      <c r="G103" s="93">
        <v>47.9</v>
      </c>
      <c r="H103" s="93"/>
      <c r="I103" s="93">
        <v>27</v>
      </c>
      <c r="J103" s="93">
        <v>27.2</v>
      </c>
      <c r="K103" s="93"/>
      <c r="L103" s="93">
        <v>54.3</v>
      </c>
      <c r="M103" s="93">
        <v>72.8</v>
      </c>
      <c r="N103" s="93">
        <v>45</v>
      </c>
      <c r="O103" s="93">
        <v>28.3</v>
      </c>
      <c r="P103" s="93">
        <v>72.3</v>
      </c>
      <c r="Q103" s="93">
        <v>63.7</v>
      </c>
    </row>
    <row r="104" spans="1:17" ht="14.25">
      <c r="A104" s="1" t="s">
        <v>97</v>
      </c>
      <c r="B104" s="80" t="s">
        <v>35</v>
      </c>
      <c r="C104" s="80">
        <v>2006</v>
      </c>
      <c r="D104" s="80">
        <v>0.412</v>
      </c>
      <c r="E104" s="80">
        <v>96</v>
      </c>
      <c r="F104" s="93">
        <v>42.3</v>
      </c>
      <c r="G104" s="93">
        <v>40.8</v>
      </c>
      <c r="H104" s="93"/>
      <c r="I104" s="93">
        <v>37.7</v>
      </c>
      <c r="J104" s="93">
        <v>24.1</v>
      </c>
      <c r="K104" s="93"/>
      <c r="L104" s="93">
        <v>65.10001</v>
      </c>
      <c r="M104" s="93">
        <v>69.6</v>
      </c>
      <c r="N104" s="93">
        <v>33.4</v>
      </c>
      <c r="O104" s="93">
        <v>39.9</v>
      </c>
      <c r="P104" s="93">
        <v>71.4</v>
      </c>
      <c r="Q104" s="93">
        <v>28.1</v>
      </c>
    </row>
    <row r="105" spans="1:17" ht="14.25">
      <c r="A105" s="1" t="s">
        <v>103</v>
      </c>
      <c r="B105" s="80" t="s">
        <v>35</v>
      </c>
      <c r="C105" s="80">
        <v>2008</v>
      </c>
      <c r="D105" s="80">
        <v>0.441</v>
      </c>
      <c r="E105" s="80">
        <v>97</v>
      </c>
      <c r="F105" s="93">
        <v>41.5</v>
      </c>
      <c r="G105" s="93">
        <v>41.6</v>
      </c>
      <c r="H105" s="93"/>
      <c r="I105" s="93">
        <v>39.4</v>
      </c>
      <c r="J105" s="93">
        <v>11.6</v>
      </c>
      <c r="K105" s="93"/>
      <c r="L105" s="93">
        <v>74.5</v>
      </c>
      <c r="M105" s="93">
        <v>71.2</v>
      </c>
      <c r="N105" s="93">
        <v>52.8</v>
      </c>
      <c r="O105" s="93">
        <v>56.4</v>
      </c>
      <c r="P105" s="93">
        <v>77.10001</v>
      </c>
      <c r="Q105" s="93">
        <v>59.8</v>
      </c>
    </row>
    <row r="106" spans="1:17" ht="14.25">
      <c r="A106" s="1" t="s">
        <v>99</v>
      </c>
      <c r="B106" s="80" t="s">
        <v>35</v>
      </c>
      <c r="C106" s="80">
        <v>2005</v>
      </c>
      <c r="D106" s="80">
        <v>0.443</v>
      </c>
      <c r="E106" s="80">
        <v>98</v>
      </c>
      <c r="F106" s="93">
        <v>37.5</v>
      </c>
      <c r="G106" s="93">
        <v>28.8</v>
      </c>
      <c r="H106" s="93"/>
      <c r="I106" s="93">
        <v>40.2</v>
      </c>
      <c r="J106" s="93">
        <v>11.7</v>
      </c>
      <c r="K106" s="93"/>
      <c r="L106" s="93">
        <v>80.3</v>
      </c>
      <c r="M106" s="93">
        <v>66.2</v>
      </c>
      <c r="N106" s="93">
        <v>64.1</v>
      </c>
      <c r="O106" s="93">
        <v>75.7</v>
      </c>
      <c r="P106" s="93">
        <v>81.3</v>
      </c>
      <c r="Q106" s="93">
        <v>74.4</v>
      </c>
    </row>
    <row r="107" spans="1:17" ht="14.25">
      <c r="A107" s="1" t="s">
        <v>100</v>
      </c>
      <c r="B107" s="80" t="s">
        <v>11</v>
      </c>
      <c r="C107" s="80">
        <v>2001</v>
      </c>
      <c r="D107" s="80">
        <v>0.452</v>
      </c>
      <c r="E107" s="80">
        <v>99</v>
      </c>
      <c r="F107" s="93">
        <v>43.3</v>
      </c>
      <c r="G107" s="93">
        <v>30.4</v>
      </c>
      <c r="H107" s="93"/>
      <c r="I107" s="93">
        <v>44.5</v>
      </c>
      <c r="J107" s="93">
        <v>23.3</v>
      </c>
      <c r="K107" s="93"/>
      <c r="L107" s="93">
        <v>67.1</v>
      </c>
      <c r="M107" s="93">
        <v>68.5</v>
      </c>
      <c r="N107" s="93">
        <v>51.3</v>
      </c>
      <c r="O107" s="93">
        <v>61.2</v>
      </c>
      <c r="P107" s="93">
        <v>71</v>
      </c>
      <c r="Q107" s="93">
        <v>69.7</v>
      </c>
    </row>
    <row r="108" spans="1:17" ht="14.25">
      <c r="A108" s="1" t="s">
        <v>102</v>
      </c>
      <c r="B108" s="80" t="s">
        <v>35</v>
      </c>
      <c r="C108" s="80">
        <v>2007</v>
      </c>
      <c r="D108" s="80">
        <v>0.484</v>
      </c>
      <c r="E108" s="80">
        <v>100</v>
      </c>
      <c r="F108" s="93">
        <v>30.3</v>
      </c>
      <c r="G108" s="93">
        <v>55.7</v>
      </c>
      <c r="H108" s="93"/>
      <c r="I108" s="93">
        <v>49</v>
      </c>
      <c r="J108" s="93">
        <v>23.6</v>
      </c>
      <c r="K108" s="93"/>
      <c r="L108" s="93">
        <v>82.8</v>
      </c>
      <c r="M108" s="93">
        <v>78.8</v>
      </c>
      <c r="N108" s="93">
        <v>33.8</v>
      </c>
      <c r="O108" s="93">
        <v>50.8</v>
      </c>
      <c r="P108" s="93">
        <v>83.9</v>
      </c>
      <c r="Q108" s="93">
        <v>65</v>
      </c>
    </row>
    <row r="109" spans="1:17" ht="14.25">
      <c r="A109" s="1" t="s">
        <v>104</v>
      </c>
      <c r="B109" s="80" t="s">
        <v>35</v>
      </c>
      <c r="C109" s="80">
        <v>2005</v>
      </c>
      <c r="D109" s="80">
        <v>0.505</v>
      </c>
      <c r="E109" s="80">
        <v>101</v>
      </c>
      <c r="F109" s="93">
        <v>54.2</v>
      </c>
      <c r="G109" s="93">
        <v>53.2</v>
      </c>
      <c r="H109" s="93"/>
      <c r="I109" s="93">
        <v>52.7</v>
      </c>
      <c r="J109" s="93">
        <v>16.9</v>
      </c>
      <c r="K109" s="93"/>
      <c r="L109" s="93">
        <v>74.1</v>
      </c>
      <c r="M109" s="93">
        <v>75.4</v>
      </c>
      <c r="N109" s="93">
        <v>37.6</v>
      </c>
      <c r="O109" s="93">
        <v>52.1</v>
      </c>
      <c r="P109" s="93">
        <v>82.3</v>
      </c>
      <c r="Q109" s="93">
        <v>55.9</v>
      </c>
    </row>
    <row r="110" spans="1:17" ht="14.25">
      <c r="A110" s="1" t="s">
        <v>101</v>
      </c>
      <c r="B110" s="80" t="s">
        <v>35</v>
      </c>
      <c r="C110" s="80">
        <v>2009</v>
      </c>
      <c r="D110" s="80">
        <v>0.512</v>
      </c>
      <c r="E110" s="80">
        <v>102</v>
      </c>
      <c r="F110" s="93">
        <v>45.9</v>
      </c>
      <c r="G110" s="93">
        <v>27.6</v>
      </c>
      <c r="H110" s="93"/>
      <c r="I110" s="93">
        <v>55.6</v>
      </c>
      <c r="J110" s="93"/>
      <c r="K110" s="93"/>
      <c r="L110" s="93">
        <v>72</v>
      </c>
      <c r="M110" s="93">
        <v>63.2</v>
      </c>
      <c r="N110" s="93">
        <v>44.1</v>
      </c>
      <c r="O110" s="93">
        <v>66.39999</v>
      </c>
      <c r="P110" s="93">
        <v>78.7</v>
      </c>
      <c r="Q110" s="93">
        <v>43.8</v>
      </c>
    </row>
    <row r="111" spans="1:17" ht="14.25">
      <c r="A111" s="1" t="s">
        <v>105</v>
      </c>
      <c r="B111" s="80" t="s">
        <v>11</v>
      </c>
      <c r="C111" s="80">
        <v>2000</v>
      </c>
      <c r="D111" s="80">
        <v>0.512</v>
      </c>
      <c r="E111" s="80">
        <v>103</v>
      </c>
      <c r="F111" s="93">
        <v>35.7</v>
      </c>
      <c r="G111" s="93">
        <v>62.7</v>
      </c>
      <c r="H111" s="93"/>
      <c r="I111" s="93">
        <v>47.1</v>
      </c>
      <c r="J111" s="93">
        <v>24.5</v>
      </c>
      <c r="K111" s="93"/>
      <c r="L111" s="93">
        <v>82</v>
      </c>
      <c r="M111" s="93">
        <v>53.3</v>
      </c>
      <c r="N111" s="93">
        <v>53.6</v>
      </c>
      <c r="O111" s="93"/>
      <c r="P111" s="93">
        <v>86.1</v>
      </c>
      <c r="Q111" s="93">
        <v>68.7</v>
      </c>
    </row>
    <row r="112" spans="1:17" ht="14.25">
      <c r="A112" s="1" t="s">
        <v>106</v>
      </c>
      <c r="B112" s="80" t="s">
        <v>11</v>
      </c>
      <c r="C112" s="80">
        <v>2006</v>
      </c>
      <c r="D112" s="80">
        <v>0.514</v>
      </c>
      <c r="E112" s="80">
        <v>104</v>
      </c>
      <c r="F112" s="93">
        <v>61.8</v>
      </c>
      <c r="G112" s="93">
        <v>43.5</v>
      </c>
      <c r="H112" s="93"/>
      <c r="I112" s="93">
        <v>27.4</v>
      </c>
      <c r="J112" s="93">
        <v>30</v>
      </c>
      <c r="K112" s="93"/>
      <c r="L112" s="93">
        <v>75.8</v>
      </c>
      <c r="M112" s="93">
        <v>69.1</v>
      </c>
      <c r="N112" s="93">
        <v>70</v>
      </c>
      <c r="O112" s="93">
        <v>64.4</v>
      </c>
      <c r="P112" s="93">
        <v>81</v>
      </c>
      <c r="Q112" s="93">
        <v>76.2</v>
      </c>
    </row>
    <row r="113" spans="1:17" ht="14.25">
      <c r="A113" s="1" t="s">
        <v>107</v>
      </c>
      <c r="B113" s="80" t="s">
        <v>11</v>
      </c>
      <c r="C113" s="80">
        <v>2005</v>
      </c>
      <c r="D113" s="80">
        <v>0.53</v>
      </c>
      <c r="E113" s="80">
        <v>105</v>
      </c>
      <c r="F113" s="93">
        <v>52.9</v>
      </c>
      <c r="G113" s="93">
        <v>47.3</v>
      </c>
      <c r="H113" s="93"/>
      <c r="I113" s="93">
        <v>35.6</v>
      </c>
      <c r="J113" s="93"/>
      <c r="K113" s="93"/>
      <c r="L113" s="93">
        <v>83.5</v>
      </c>
      <c r="M113" s="93">
        <v>63.1</v>
      </c>
      <c r="N113" s="93">
        <v>51.6</v>
      </c>
      <c r="O113" s="93">
        <v>81.2</v>
      </c>
      <c r="P113" s="93">
        <v>84.3</v>
      </c>
      <c r="Q113" s="93">
        <v>75.6</v>
      </c>
    </row>
    <row r="114" spans="1:17" ht="14.25">
      <c r="A114" s="1" t="s">
        <v>108</v>
      </c>
      <c r="B114" s="80" t="s">
        <v>11</v>
      </c>
      <c r="C114" s="80">
        <v>2006</v>
      </c>
      <c r="D114" s="80">
        <v>0.536</v>
      </c>
      <c r="E114" s="80">
        <v>106</v>
      </c>
      <c r="F114" s="93">
        <v>55.1</v>
      </c>
      <c r="G114" s="93">
        <v>64.1</v>
      </c>
      <c r="H114" s="93"/>
      <c r="I114" s="93">
        <v>50</v>
      </c>
      <c r="J114" s="93">
        <v>35.4</v>
      </c>
      <c r="K114" s="93"/>
      <c r="L114" s="93">
        <v>77.5</v>
      </c>
      <c r="M114" s="93">
        <v>69.6</v>
      </c>
      <c r="N114" s="93">
        <v>43</v>
      </c>
      <c r="O114" s="93">
        <v>55.5</v>
      </c>
      <c r="P114" s="93">
        <v>82.4</v>
      </c>
      <c r="Q114" s="93">
        <v>22.8</v>
      </c>
    </row>
    <row r="115" spans="1:17" ht="14.25">
      <c r="A115" s="1" t="s">
        <v>109</v>
      </c>
      <c r="B115" s="80" t="s">
        <v>35</v>
      </c>
      <c r="C115" s="80">
        <v>2006</v>
      </c>
      <c r="D115" s="80">
        <v>0.564</v>
      </c>
      <c r="E115" s="80">
        <v>107</v>
      </c>
      <c r="F115" s="93">
        <v>60.8</v>
      </c>
      <c r="G115" s="93">
        <v>57.7</v>
      </c>
      <c r="H115" s="93"/>
      <c r="I115" s="93">
        <v>51.6</v>
      </c>
      <c r="J115" s="93">
        <v>36.2</v>
      </c>
      <c r="K115" s="93"/>
      <c r="L115" s="93">
        <v>78.8</v>
      </c>
      <c r="M115" s="93">
        <v>79.9</v>
      </c>
      <c r="N115" s="93">
        <v>43.7</v>
      </c>
      <c r="O115" s="93">
        <v>71.4</v>
      </c>
      <c r="P115" s="93">
        <v>87</v>
      </c>
      <c r="Q115" s="93">
        <v>35.4</v>
      </c>
    </row>
    <row r="116" spans="1:17" ht="14.25">
      <c r="A116" s="1" t="s">
        <v>110</v>
      </c>
      <c r="B116" s="80" t="s">
        <v>35</v>
      </c>
      <c r="C116" s="80">
        <v>2005</v>
      </c>
      <c r="D116" s="80">
        <v>0.58</v>
      </c>
      <c r="E116" s="80">
        <v>108</v>
      </c>
      <c r="F116" s="93">
        <v>61.5</v>
      </c>
      <c r="G116" s="93">
        <v>64.9</v>
      </c>
      <c r="H116" s="93"/>
      <c r="I116" s="93">
        <v>37.6</v>
      </c>
      <c r="J116" s="93">
        <v>20.9</v>
      </c>
      <c r="K116" s="93"/>
      <c r="L116" s="93">
        <v>85.5</v>
      </c>
      <c r="M116" s="93">
        <v>84.8</v>
      </c>
      <c r="N116" s="93">
        <v>54.2</v>
      </c>
      <c r="O116" s="93">
        <v>87.4</v>
      </c>
      <c r="P116" s="93">
        <v>89.5</v>
      </c>
      <c r="Q116" s="93">
        <v>88.6</v>
      </c>
    </row>
    <row r="117" spans="1:17" ht="14.25">
      <c r="A117" s="1" t="s">
        <v>111</v>
      </c>
      <c r="B117" s="80" t="s">
        <v>35</v>
      </c>
      <c r="C117" s="80">
        <v>2006</v>
      </c>
      <c r="D117" s="80">
        <v>0.642</v>
      </c>
      <c r="E117" s="80">
        <v>109</v>
      </c>
      <c r="F117" s="93">
        <v>66.39999</v>
      </c>
      <c r="G117" s="93">
        <v>69.7</v>
      </c>
      <c r="H117" s="93"/>
      <c r="I117" s="93">
        <v>58</v>
      </c>
      <c r="J117" s="93">
        <v>24.6</v>
      </c>
      <c r="K117" s="93"/>
      <c r="L117" s="93">
        <v>87.5</v>
      </c>
      <c r="M117" s="93">
        <v>89.5</v>
      </c>
      <c r="N117" s="93">
        <v>64.60001</v>
      </c>
      <c r="O117" s="93">
        <v>85.5</v>
      </c>
      <c r="P117" s="93">
        <v>92.6</v>
      </c>
      <c r="Q117" s="93">
        <v>80.5</v>
      </c>
    </row>
    <row r="118" spans="1:17" ht="14.25">
      <c r="A118" s="26"/>
      <c r="B118" s="26"/>
      <c r="C118" s="26"/>
      <c r="D118" s="26"/>
      <c r="E118" s="26"/>
      <c r="F118" s="96"/>
      <c r="G118" s="96"/>
      <c r="H118" s="96"/>
      <c r="I118" s="96"/>
      <c r="J118" s="96"/>
      <c r="K118" s="96"/>
      <c r="L118" s="96"/>
      <c r="M118" s="96"/>
      <c r="N118" s="96"/>
      <c r="O118" s="96"/>
      <c r="P118" s="96"/>
      <c r="Q118" s="96"/>
    </row>
  </sheetData>
  <sheetProtection/>
  <mergeCells count="10">
    <mergeCell ref="A3:O3"/>
    <mergeCell ref="A6:A8"/>
    <mergeCell ref="B6:B8"/>
    <mergeCell ref="C6:C8"/>
    <mergeCell ref="D6:D8"/>
    <mergeCell ref="E6:E8"/>
    <mergeCell ref="F6:Q6"/>
    <mergeCell ref="F7:G7"/>
    <mergeCell ref="I7:J7"/>
    <mergeCell ref="L7:Q7"/>
  </mergeCells>
  <printOptions horizontalCentered="1" verticalCentered="1"/>
  <pageMargins left="0.31496062992125984" right="0.31496062992125984" top="0.35433070866141736" bottom="0.35433070866141736" header="0" footer="0"/>
  <pageSetup fitToHeight="2" fitToWidth="1" horizontalDpi="600" verticalDpi="600" orientation="landscape" paperSize="8" scale="63" r:id="rId1"/>
</worksheet>
</file>

<file path=xl/worksheets/sheet5.xml><?xml version="1.0" encoding="utf-8"?>
<worksheet xmlns="http://schemas.openxmlformats.org/spreadsheetml/2006/main" xmlns:r="http://schemas.openxmlformats.org/officeDocument/2006/relationships">
  <sheetPr>
    <pageSetUpPr fitToPage="1"/>
  </sheetPr>
  <dimension ref="A1:J116"/>
  <sheetViews>
    <sheetView zoomScalePageLayoutView="0" workbookViewId="0" topLeftCell="A1">
      <selection activeCell="A1" sqref="A1"/>
    </sheetView>
  </sheetViews>
  <sheetFormatPr defaultColWidth="9.140625" defaultRowHeight="15"/>
  <cols>
    <col min="1" max="1" width="30.00390625" style="1" bestFit="1" customWidth="1"/>
    <col min="2" max="2" width="11.140625" style="1" bestFit="1" customWidth="1"/>
    <col min="3" max="5" width="9.140625" style="1" customWidth="1"/>
    <col min="6" max="6" width="13.00390625" style="11" customWidth="1"/>
    <col min="7" max="7" width="12.140625" style="11" customWidth="1"/>
    <col min="8" max="8" width="13.8515625" style="11" customWidth="1"/>
    <col min="9" max="16384" width="9.140625" style="1" customWidth="1"/>
  </cols>
  <sheetData>
    <row r="1" spans="1:8" ht="18">
      <c r="A1" s="38" t="s">
        <v>139</v>
      </c>
      <c r="B1" s="35"/>
      <c r="C1" s="35"/>
      <c r="D1" s="35"/>
      <c r="E1" s="35"/>
      <c r="F1" s="35"/>
      <c r="G1" s="35"/>
      <c r="H1" s="35"/>
    </row>
    <row r="2" spans="1:8" ht="18">
      <c r="A2" s="39" t="s">
        <v>142</v>
      </c>
      <c r="B2" s="35"/>
      <c r="C2" s="35"/>
      <c r="D2" s="35"/>
      <c r="E2" s="35"/>
      <c r="F2" s="35"/>
      <c r="G2" s="35"/>
      <c r="H2" s="35"/>
    </row>
    <row r="3" spans="1:8" ht="18">
      <c r="A3" s="37"/>
      <c r="B3" s="36"/>
      <c r="C3" s="36"/>
      <c r="D3" s="36"/>
      <c r="E3" s="36"/>
      <c r="F3" s="36"/>
      <c r="G3" s="36"/>
      <c r="H3" s="36"/>
    </row>
    <row r="4" spans="1:2" ht="18">
      <c r="A4" s="37" t="str">
        <f>'Table 5 HDR 2011'!A4</f>
        <v>Reference, OPHI April 2011, ophi.qeh.ox.ac.uk</v>
      </c>
      <c r="B4" s="4"/>
    </row>
    <row r="5" spans="1:8" ht="14.25">
      <c r="A5" s="195" t="s">
        <v>1</v>
      </c>
      <c r="B5" s="195" t="s">
        <v>2</v>
      </c>
      <c r="C5" s="195" t="s">
        <v>3</v>
      </c>
      <c r="D5" s="202" t="s">
        <v>187</v>
      </c>
      <c r="E5" s="179" t="s">
        <v>5</v>
      </c>
      <c r="F5" s="200" t="s">
        <v>120</v>
      </c>
      <c r="G5" s="200"/>
      <c r="H5" s="200"/>
    </row>
    <row r="6" spans="1:8" ht="28.5">
      <c r="A6" s="201"/>
      <c r="B6" s="201"/>
      <c r="C6" s="201"/>
      <c r="D6" s="203"/>
      <c r="E6" s="189"/>
      <c r="F6" s="57" t="s">
        <v>7</v>
      </c>
      <c r="G6" s="57" t="s">
        <v>8</v>
      </c>
      <c r="H6" s="58" t="s">
        <v>9</v>
      </c>
    </row>
    <row r="7" spans="1:10" ht="14.25">
      <c r="A7" s="1" t="s">
        <v>132</v>
      </c>
      <c r="B7" s="80" t="s">
        <v>10</v>
      </c>
      <c r="C7" s="80">
        <v>2003</v>
      </c>
      <c r="D7" s="90">
        <v>0</v>
      </c>
      <c r="E7" s="80">
        <v>1</v>
      </c>
      <c r="F7" s="93">
        <v>0</v>
      </c>
      <c r="G7" s="93">
        <v>0</v>
      </c>
      <c r="H7" s="93">
        <v>0</v>
      </c>
      <c r="J7" s="90"/>
    </row>
    <row r="8" spans="1:10" ht="14.25">
      <c r="A8" s="1" t="s">
        <v>127</v>
      </c>
      <c r="B8" s="80" t="s">
        <v>10</v>
      </c>
      <c r="C8" s="80">
        <v>2003</v>
      </c>
      <c r="D8" s="90">
        <v>0</v>
      </c>
      <c r="E8" s="80">
        <v>2</v>
      </c>
      <c r="F8" s="93">
        <v>0</v>
      </c>
      <c r="G8" s="93">
        <v>0</v>
      </c>
      <c r="H8" s="93">
        <v>0</v>
      </c>
      <c r="J8" s="90"/>
    </row>
    <row r="9" spans="1:10" ht="14.25">
      <c r="A9" s="1" t="s">
        <v>13</v>
      </c>
      <c r="B9" s="80" t="s">
        <v>11</v>
      </c>
      <c r="C9" s="80">
        <v>2005</v>
      </c>
      <c r="D9" s="90">
        <v>0</v>
      </c>
      <c r="E9" s="80">
        <v>3</v>
      </c>
      <c r="F9" s="93">
        <v>16.6</v>
      </c>
      <c r="G9" s="93">
        <v>61.8</v>
      </c>
      <c r="H9" s="93">
        <v>21.7</v>
      </c>
      <c r="J9" s="90"/>
    </row>
    <row r="10" spans="1:10" ht="14.25">
      <c r="A10" s="1" t="s">
        <v>23</v>
      </c>
      <c r="B10" s="80" t="s">
        <v>10</v>
      </c>
      <c r="C10" s="80">
        <v>2003</v>
      </c>
      <c r="D10" s="90">
        <v>0.002</v>
      </c>
      <c r="E10" s="80">
        <v>4</v>
      </c>
      <c r="F10" s="93">
        <v>94.4</v>
      </c>
      <c r="G10" s="93">
        <v>0.4</v>
      </c>
      <c r="H10" s="93">
        <v>5.2</v>
      </c>
      <c r="J10" s="90"/>
    </row>
    <row r="11" spans="1:10" ht="14.25">
      <c r="A11" s="1" t="s">
        <v>24</v>
      </c>
      <c r="B11" s="80" t="s">
        <v>11</v>
      </c>
      <c r="C11" s="80">
        <v>2006</v>
      </c>
      <c r="D11" s="90">
        <v>0.002</v>
      </c>
      <c r="E11" s="80">
        <v>5</v>
      </c>
      <c r="F11" s="93">
        <v>14.6</v>
      </c>
      <c r="G11" s="93">
        <v>56.8</v>
      </c>
      <c r="H11" s="93">
        <v>28.7</v>
      </c>
      <c r="J11" s="90"/>
    </row>
    <row r="12" spans="1:10" ht="14.25">
      <c r="A12" s="1" t="s">
        <v>25</v>
      </c>
      <c r="B12" s="80" t="s">
        <v>11</v>
      </c>
      <c r="C12" s="80">
        <v>2006</v>
      </c>
      <c r="D12" s="90">
        <v>0.003</v>
      </c>
      <c r="E12" s="80">
        <v>6</v>
      </c>
      <c r="F12" s="93">
        <v>62.1</v>
      </c>
      <c r="G12" s="93">
        <v>20.9</v>
      </c>
      <c r="H12" s="93">
        <v>16.9</v>
      </c>
      <c r="J12" s="90"/>
    </row>
    <row r="13" spans="1:10" ht="14.25">
      <c r="A13" s="1" t="s">
        <v>26</v>
      </c>
      <c r="B13" s="80" t="s">
        <v>11</v>
      </c>
      <c r="C13" s="80">
        <v>2005</v>
      </c>
      <c r="D13" s="90">
        <v>0.003</v>
      </c>
      <c r="E13" s="80">
        <v>7</v>
      </c>
      <c r="F13" s="93">
        <v>23.2</v>
      </c>
      <c r="G13" s="93">
        <v>33.8</v>
      </c>
      <c r="H13" s="93">
        <v>43</v>
      </c>
      <c r="J13" s="90"/>
    </row>
    <row r="14" spans="1:10" ht="14.25">
      <c r="A14" s="1" t="s">
        <v>28</v>
      </c>
      <c r="B14" s="80" t="s">
        <v>11</v>
      </c>
      <c r="C14" s="80">
        <v>2006</v>
      </c>
      <c r="D14" s="90">
        <v>0.003</v>
      </c>
      <c r="E14" s="80">
        <v>8</v>
      </c>
      <c r="F14" s="93">
        <v>29.2</v>
      </c>
      <c r="G14" s="93">
        <v>51.8</v>
      </c>
      <c r="H14" s="93">
        <v>19</v>
      </c>
      <c r="J14" s="90"/>
    </row>
    <row r="15" spans="1:10" ht="14.25">
      <c r="A15" s="1" t="s">
        <v>134</v>
      </c>
      <c r="B15" s="80" t="s">
        <v>11</v>
      </c>
      <c r="C15" s="80">
        <v>2005</v>
      </c>
      <c r="D15" s="90">
        <v>0.003</v>
      </c>
      <c r="E15" s="80">
        <v>9</v>
      </c>
      <c r="F15" s="93">
        <v>30.5</v>
      </c>
      <c r="G15" s="93">
        <v>40.1</v>
      </c>
      <c r="H15" s="93">
        <v>29.4</v>
      </c>
      <c r="J15" s="90"/>
    </row>
    <row r="16" spans="1:10" ht="14.25">
      <c r="A16" s="1" t="s">
        <v>130</v>
      </c>
      <c r="B16" s="80" t="s">
        <v>10</v>
      </c>
      <c r="C16" s="80">
        <v>2003</v>
      </c>
      <c r="D16" s="90">
        <v>0.005</v>
      </c>
      <c r="E16" s="80">
        <v>10</v>
      </c>
      <c r="F16" s="93">
        <v>84.2</v>
      </c>
      <c r="G16" s="93">
        <v>2.5</v>
      </c>
      <c r="H16" s="93">
        <v>13.3</v>
      </c>
      <c r="J16" s="90"/>
    </row>
    <row r="17" spans="1:10" ht="14.25">
      <c r="A17" s="1" t="s">
        <v>29</v>
      </c>
      <c r="B17" s="80" t="s">
        <v>35</v>
      </c>
      <c r="C17" s="80">
        <v>2009</v>
      </c>
      <c r="D17" s="90">
        <v>0.005</v>
      </c>
      <c r="E17" s="80">
        <v>11</v>
      </c>
      <c r="F17" s="93">
        <v>32</v>
      </c>
      <c r="G17" s="93">
        <v>44.9</v>
      </c>
      <c r="H17" s="93">
        <v>23</v>
      </c>
      <c r="J17" s="90"/>
    </row>
    <row r="18" spans="1:10" ht="14.25">
      <c r="A18" s="1" t="s">
        <v>30</v>
      </c>
      <c r="B18" s="80" t="s">
        <v>10</v>
      </c>
      <c r="C18" s="80">
        <v>2003</v>
      </c>
      <c r="D18" s="90">
        <v>0.006</v>
      </c>
      <c r="E18" s="80">
        <v>12</v>
      </c>
      <c r="F18" s="93">
        <v>96</v>
      </c>
      <c r="G18" s="93">
        <v>0.6</v>
      </c>
      <c r="H18" s="93">
        <v>3.4</v>
      </c>
      <c r="J18" s="90"/>
    </row>
    <row r="19" spans="1:10" ht="14.25">
      <c r="A19" s="1" t="s">
        <v>129</v>
      </c>
      <c r="B19" s="80" t="s">
        <v>10</v>
      </c>
      <c r="C19" s="80">
        <v>2003</v>
      </c>
      <c r="D19" s="90">
        <v>0.006</v>
      </c>
      <c r="E19" s="80">
        <v>13</v>
      </c>
      <c r="F19" s="93">
        <v>0</v>
      </c>
      <c r="G19" s="93">
        <v>88</v>
      </c>
      <c r="H19" s="93">
        <v>12</v>
      </c>
      <c r="J19" s="90"/>
    </row>
    <row r="20" spans="1:10" ht="14.25">
      <c r="A20" s="1" t="s">
        <v>31</v>
      </c>
      <c r="B20" s="80" t="s">
        <v>11</v>
      </c>
      <c r="C20" s="80">
        <v>2005</v>
      </c>
      <c r="D20" s="90">
        <v>0.006</v>
      </c>
      <c r="E20" s="80">
        <v>14</v>
      </c>
      <c r="F20" s="93">
        <v>40.7</v>
      </c>
      <c r="G20" s="93">
        <v>31.2</v>
      </c>
      <c r="H20" s="93">
        <v>28.1</v>
      </c>
      <c r="J20" s="90"/>
    </row>
    <row r="21" spans="1:10" ht="14.25">
      <c r="A21" s="1" t="s">
        <v>32</v>
      </c>
      <c r="B21" s="80" t="s">
        <v>11</v>
      </c>
      <c r="C21" s="80">
        <v>2005</v>
      </c>
      <c r="D21" s="90">
        <v>0.006</v>
      </c>
      <c r="E21" s="80">
        <v>15</v>
      </c>
      <c r="F21" s="93">
        <v>37.5</v>
      </c>
      <c r="G21" s="93">
        <v>47.6</v>
      </c>
      <c r="H21" s="93">
        <v>14.9</v>
      </c>
      <c r="J21" s="90"/>
    </row>
    <row r="22" spans="1:10" ht="14.25">
      <c r="A22" s="1" t="s">
        <v>38</v>
      </c>
      <c r="B22" s="80" t="s">
        <v>35</v>
      </c>
      <c r="C22" s="80">
        <v>2005</v>
      </c>
      <c r="D22" s="90">
        <v>0.007</v>
      </c>
      <c r="E22" s="80">
        <v>16</v>
      </c>
      <c r="F22" s="93">
        <v>26.8</v>
      </c>
      <c r="G22" s="93">
        <v>32.4</v>
      </c>
      <c r="H22" s="93">
        <v>40.8</v>
      </c>
      <c r="J22" s="90"/>
    </row>
    <row r="23" spans="1:10" ht="14.25">
      <c r="A23" s="1" t="s">
        <v>34</v>
      </c>
      <c r="B23" s="80" t="s">
        <v>35</v>
      </c>
      <c r="C23" s="80">
        <v>2007</v>
      </c>
      <c r="D23" s="90">
        <v>0.008</v>
      </c>
      <c r="E23" s="80">
        <v>17</v>
      </c>
      <c r="F23" s="93">
        <v>5.8</v>
      </c>
      <c r="G23" s="93">
        <v>89.9</v>
      </c>
      <c r="H23" s="93">
        <v>4.3</v>
      </c>
      <c r="J23" s="90"/>
    </row>
    <row r="24" spans="1:10" ht="14.25">
      <c r="A24" s="1" t="s">
        <v>36</v>
      </c>
      <c r="B24" s="80" t="s">
        <v>11</v>
      </c>
      <c r="C24" s="80">
        <v>2005</v>
      </c>
      <c r="D24" s="90">
        <v>0.008</v>
      </c>
      <c r="E24" s="80">
        <v>18</v>
      </c>
      <c r="F24" s="93">
        <v>59.9</v>
      </c>
      <c r="G24" s="93">
        <v>12.8</v>
      </c>
      <c r="H24" s="93">
        <v>27.3</v>
      </c>
      <c r="J24" s="90"/>
    </row>
    <row r="25" spans="1:10" ht="14.25">
      <c r="A25" s="1" t="s">
        <v>37</v>
      </c>
      <c r="B25" s="80" t="s">
        <v>35</v>
      </c>
      <c r="C25" s="80">
        <v>2005</v>
      </c>
      <c r="D25" s="90">
        <v>0.008</v>
      </c>
      <c r="E25" s="80">
        <v>19</v>
      </c>
      <c r="F25" s="93">
        <v>36.2</v>
      </c>
      <c r="G25" s="93">
        <v>51.4</v>
      </c>
      <c r="H25" s="93">
        <v>12.3</v>
      </c>
      <c r="J25" s="90"/>
    </row>
    <row r="26" spans="1:10" ht="14.25">
      <c r="A26" s="1" t="s">
        <v>41</v>
      </c>
      <c r="B26" s="80" t="s">
        <v>35</v>
      </c>
      <c r="C26" s="80">
        <v>2009</v>
      </c>
      <c r="D26" s="90">
        <v>0.008</v>
      </c>
      <c r="E26" s="80">
        <v>20</v>
      </c>
      <c r="F26" s="93">
        <v>49.6</v>
      </c>
      <c r="G26" s="93">
        <v>47.4</v>
      </c>
      <c r="H26" s="93">
        <v>3</v>
      </c>
      <c r="J26" s="90"/>
    </row>
    <row r="27" spans="1:10" ht="14.25">
      <c r="A27" s="1" t="s">
        <v>39</v>
      </c>
      <c r="B27" s="80" t="s">
        <v>11</v>
      </c>
      <c r="C27" s="80">
        <v>2006</v>
      </c>
      <c r="D27" s="90">
        <v>0.008</v>
      </c>
      <c r="E27" s="80">
        <v>21</v>
      </c>
      <c r="F27" s="93">
        <v>23.2</v>
      </c>
      <c r="G27" s="93">
        <v>55.7</v>
      </c>
      <c r="H27" s="93">
        <v>21.1</v>
      </c>
      <c r="J27" s="90"/>
    </row>
    <row r="28" spans="1:10" ht="14.25">
      <c r="A28" s="1" t="s">
        <v>40</v>
      </c>
      <c r="B28" s="80" t="s">
        <v>10</v>
      </c>
      <c r="C28" s="80">
        <v>2003</v>
      </c>
      <c r="D28" s="90">
        <v>0.009</v>
      </c>
      <c r="E28" s="80">
        <v>22</v>
      </c>
      <c r="F28" s="93">
        <v>78.6</v>
      </c>
      <c r="G28" s="93">
        <v>3.3</v>
      </c>
      <c r="H28" s="93">
        <v>18.1</v>
      </c>
      <c r="J28" s="90"/>
    </row>
    <row r="29" spans="1:10" ht="14.25">
      <c r="A29" s="1" t="s">
        <v>51</v>
      </c>
      <c r="B29" s="80" t="s">
        <v>183</v>
      </c>
      <c r="C29" s="80">
        <v>2006</v>
      </c>
      <c r="D29" s="90">
        <v>0.01</v>
      </c>
      <c r="E29" s="80">
        <v>23</v>
      </c>
      <c r="F29" s="93">
        <v>41.6</v>
      </c>
      <c r="G29" s="93">
        <v>43.1</v>
      </c>
      <c r="H29" s="93">
        <v>15.3</v>
      </c>
      <c r="J29" s="90"/>
    </row>
    <row r="30" spans="1:10" ht="14.25">
      <c r="A30" s="1" t="s">
        <v>12</v>
      </c>
      <c r="B30" s="80" t="s">
        <v>10</v>
      </c>
      <c r="C30" s="80">
        <v>2003</v>
      </c>
      <c r="D30" s="90">
        <v>0.01</v>
      </c>
      <c r="E30" s="80">
        <v>24</v>
      </c>
      <c r="F30" s="93">
        <v>0</v>
      </c>
      <c r="G30" s="93">
        <v>99.9</v>
      </c>
      <c r="H30" s="93">
        <v>0.1</v>
      </c>
      <c r="J30" s="90"/>
    </row>
    <row r="31" spans="1:10" ht="14.25">
      <c r="A31" s="1" t="s">
        <v>128</v>
      </c>
      <c r="B31" s="80" t="s">
        <v>10</v>
      </c>
      <c r="C31" s="80">
        <v>2003</v>
      </c>
      <c r="D31" s="90">
        <v>0.01</v>
      </c>
      <c r="E31" s="80">
        <v>25</v>
      </c>
      <c r="F31" s="93">
        <v>25</v>
      </c>
      <c r="G31" s="93">
        <v>47.3</v>
      </c>
      <c r="H31" s="93">
        <v>27.6</v>
      </c>
      <c r="J31" s="90"/>
    </row>
    <row r="32" spans="1:10" ht="14.25">
      <c r="A32" s="1" t="s">
        <v>136</v>
      </c>
      <c r="B32" s="80" t="s">
        <v>42</v>
      </c>
      <c r="C32" s="80">
        <v>2005</v>
      </c>
      <c r="D32" s="90">
        <v>0.011</v>
      </c>
      <c r="E32" s="80">
        <v>26</v>
      </c>
      <c r="F32" s="93">
        <v>41.1</v>
      </c>
      <c r="G32" s="93">
        <v>13.8</v>
      </c>
      <c r="H32" s="93">
        <v>45.1</v>
      </c>
      <c r="J32" s="90"/>
    </row>
    <row r="33" spans="1:10" ht="14.25">
      <c r="A33" s="1" t="s">
        <v>43</v>
      </c>
      <c r="B33" s="80" t="s">
        <v>44</v>
      </c>
      <c r="C33" s="80">
        <v>2006</v>
      </c>
      <c r="D33" s="90">
        <v>0.015</v>
      </c>
      <c r="E33" s="80">
        <v>27</v>
      </c>
      <c r="F33" s="93">
        <v>38.6</v>
      </c>
      <c r="G33" s="93">
        <v>23.9</v>
      </c>
      <c r="H33" s="93">
        <v>37.5</v>
      </c>
      <c r="J33" s="90"/>
    </row>
    <row r="34" spans="1:10" ht="14.25">
      <c r="A34" s="1" t="s">
        <v>27</v>
      </c>
      <c r="B34" s="80" t="s">
        <v>10</v>
      </c>
      <c r="C34" s="80">
        <v>2003</v>
      </c>
      <c r="D34" s="90">
        <v>0.016</v>
      </c>
      <c r="E34" s="80">
        <v>28</v>
      </c>
      <c r="F34" s="93">
        <v>1.8</v>
      </c>
      <c r="G34" s="93">
        <v>95.6</v>
      </c>
      <c r="H34" s="93">
        <v>2.7</v>
      </c>
      <c r="J34" s="90"/>
    </row>
    <row r="35" spans="1:10" ht="14.25">
      <c r="A35" s="1" t="s">
        <v>33</v>
      </c>
      <c r="B35" s="80" t="s">
        <v>10</v>
      </c>
      <c r="C35" s="80">
        <v>2003</v>
      </c>
      <c r="D35" s="90">
        <v>0.016</v>
      </c>
      <c r="E35" s="80">
        <v>29</v>
      </c>
      <c r="F35" s="93">
        <v>45</v>
      </c>
      <c r="G35" s="93">
        <v>46.7</v>
      </c>
      <c r="H35" s="93">
        <v>8.3</v>
      </c>
      <c r="J35" s="90"/>
    </row>
    <row r="36" spans="1:10" ht="14.25">
      <c r="A36" s="1" t="s">
        <v>164</v>
      </c>
      <c r="B36" s="80" t="s">
        <v>35</v>
      </c>
      <c r="C36" s="80">
        <v>2009</v>
      </c>
      <c r="D36" s="90">
        <v>0.017</v>
      </c>
      <c r="E36" s="80">
        <v>30</v>
      </c>
      <c r="F36" s="93">
        <v>14.2</v>
      </c>
      <c r="G36" s="93">
        <v>80.3</v>
      </c>
      <c r="H36" s="93">
        <v>5.5</v>
      </c>
      <c r="J36" s="90"/>
    </row>
    <row r="37" spans="1:10" ht="14.25">
      <c r="A37" s="1" t="s">
        <v>54</v>
      </c>
      <c r="B37" s="80" t="s">
        <v>35</v>
      </c>
      <c r="C37" s="80">
        <v>2007</v>
      </c>
      <c r="D37" s="90">
        <v>0.018</v>
      </c>
      <c r="E37" s="80">
        <v>31</v>
      </c>
      <c r="F37" s="93">
        <v>38.1</v>
      </c>
      <c r="G37" s="93">
        <v>26.2</v>
      </c>
      <c r="H37" s="93">
        <v>35.7</v>
      </c>
      <c r="J37" s="90"/>
    </row>
    <row r="38" spans="1:10" ht="14.25">
      <c r="A38" s="1" t="s">
        <v>45</v>
      </c>
      <c r="B38" s="80" t="s">
        <v>11</v>
      </c>
      <c r="C38" s="80">
        <v>2006</v>
      </c>
      <c r="D38" s="90">
        <v>0.019</v>
      </c>
      <c r="E38" s="80">
        <v>32</v>
      </c>
      <c r="F38" s="93">
        <v>36.6</v>
      </c>
      <c r="G38" s="93">
        <v>36.9</v>
      </c>
      <c r="H38" s="93">
        <v>26.4</v>
      </c>
      <c r="J38" s="90"/>
    </row>
    <row r="39" spans="1:10" ht="14.25">
      <c r="A39" s="1" t="s">
        <v>46</v>
      </c>
      <c r="B39" s="80" t="s">
        <v>11</v>
      </c>
      <c r="C39" s="80">
        <v>2006</v>
      </c>
      <c r="D39" s="90">
        <v>0.02</v>
      </c>
      <c r="E39" s="80">
        <v>33</v>
      </c>
      <c r="F39" s="93">
        <v>1.3</v>
      </c>
      <c r="G39" s="93">
        <v>94.3</v>
      </c>
      <c r="H39" s="93">
        <v>4.4</v>
      </c>
      <c r="J39" s="90"/>
    </row>
    <row r="40" spans="1:10" ht="14.25">
      <c r="A40" s="1" t="s">
        <v>124</v>
      </c>
      <c r="B40" s="80" t="s">
        <v>10</v>
      </c>
      <c r="C40" s="80">
        <v>2003</v>
      </c>
      <c r="D40" s="90">
        <v>0.021</v>
      </c>
      <c r="E40" s="80">
        <v>34</v>
      </c>
      <c r="F40" s="93">
        <v>6.3</v>
      </c>
      <c r="G40" s="93">
        <v>35.4</v>
      </c>
      <c r="H40" s="93">
        <v>58.3</v>
      </c>
      <c r="J40" s="90"/>
    </row>
    <row r="41" spans="1:10" ht="14.25">
      <c r="A41" s="1" t="s">
        <v>52</v>
      </c>
      <c r="B41" s="80" t="s">
        <v>35</v>
      </c>
      <c r="C41" s="80">
        <v>2010</v>
      </c>
      <c r="D41" s="90">
        <v>0.021</v>
      </c>
      <c r="E41" s="80">
        <v>35</v>
      </c>
      <c r="F41" s="93">
        <v>29.8</v>
      </c>
      <c r="G41" s="93">
        <v>34.1</v>
      </c>
      <c r="H41" s="93">
        <v>36.1</v>
      </c>
      <c r="J41" s="90"/>
    </row>
    <row r="42" spans="1:10" ht="14.25">
      <c r="A42" s="1" t="s">
        <v>47</v>
      </c>
      <c r="B42" s="80" t="s">
        <v>35</v>
      </c>
      <c r="C42" s="80">
        <v>2006</v>
      </c>
      <c r="D42" s="90">
        <v>0.021</v>
      </c>
      <c r="E42" s="80">
        <v>36</v>
      </c>
      <c r="F42" s="93">
        <v>23.4</v>
      </c>
      <c r="G42" s="93">
        <v>49.8</v>
      </c>
      <c r="H42" s="93">
        <v>26.8</v>
      </c>
      <c r="J42" s="90"/>
    </row>
    <row r="43" spans="1:10" ht="14.25">
      <c r="A43" s="1" t="s">
        <v>131</v>
      </c>
      <c r="B43" s="80" t="s">
        <v>11</v>
      </c>
      <c r="C43" s="80">
        <v>2006</v>
      </c>
      <c r="D43" s="90">
        <v>0.021</v>
      </c>
      <c r="E43" s="80">
        <v>37</v>
      </c>
      <c r="F43" s="93">
        <v>45.4</v>
      </c>
      <c r="G43" s="93">
        <v>42.7</v>
      </c>
      <c r="H43" s="93">
        <v>11.8</v>
      </c>
      <c r="J43" s="90"/>
    </row>
    <row r="44" spans="1:10" ht="14.25">
      <c r="A44" s="1" t="s">
        <v>121</v>
      </c>
      <c r="B44" s="80" t="s">
        <v>10</v>
      </c>
      <c r="C44" s="80">
        <v>2003</v>
      </c>
      <c r="D44" s="90">
        <v>0.022</v>
      </c>
      <c r="E44" s="80">
        <v>38</v>
      </c>
      <c r="F44" s="93">
        <v>47.6</v>
      </c>
      <c r="G44" s="93">
        <v>20.1</v>
      </c>
      <c r="H44" s="93">
        <v>32.3</v>
      </c>
      <c r="J44" s="90"/>
    </row>
    <row r="45" spans="1:10" ht="14.25">
      <c r="A45" s="1" t="s">
        <v>48</v>
      </c>
      <c r="B45" s="80" t="s">
        <v>11</v>
      </c>
      <c r="C45" s="80">
        <v>2006</v>
      </c>
      <c r="D45" s="90">
        <v>0.024</v>
      </c>
      <c r="E45" s="80">
        <v>39</v>
      </c>
      <c r="F45" s="93">
        <v>22.8</v>
      </c>
      <c r="G45" s="93">
        <v>35.8</v>
      </c>
      <c r="H45" s="93">
        <v>41.4</v>
      </c>
      <c r="J45" s="90"/>
    </row>
    <row r="46" spans="1:10" ht="14.25">
      <c r="A46" s="1" t="s">
        <v>49</v>
      </c>
      <c r="B46" s="80" t="s">
        <v>35</v>
      </c>
      <c r="C46" s="80">
        <v>2008</v>
      </c>
      <c r="D46" s="90">
        <v>0.026</v>
      </c>
      <c r="E46" s="80">
        <v>40</v>
      </c>
      <c r="F46" s="93">
        <v>48.4</v>
      </c>
      <c r="G46" s="93">
        <v>37.2</v>
      </c>
      <c r="H46" s="93">
        <v>14.4</v>
      </c>
      <c r="J46" s="90"/>
    </row>
    <row r="47" spans="1:10" ht="14.25">
      <c r="A47" s="1" t="s">
        <v>50</v>
      </c>
      <c r="B47" s="80" t="s">
        <v>10</v>
      </c>
      <c r="C47" s="80">
        <v>2003</v>
      </c>
      <c r="D47" s="90">
        <v>0.026</v>
      </c>
      <c r="E47" s="80">
        <v>41</v>
      </c>
      <c r="F47" s="93">
        <v>91.2</v>
      </c>
      <c r="G47" s="93">
        <v>1.2</v>
      </c>
      <c r="H47" s="93">
        <v>7.6</v>
      </c>
      <c r="J47" s="90"/>
    </row>
    <row r="48" spans="1:10" ht="14.25">
      <c r="A48" s="1" t="s">
        <v>135</v>
      </c>
      <c r="B48" s="80" t="s">
        <v>35</v>
      </c>
      <c r="C48" s="80">
        <v>2003</v>
      </c>
      <c r="D48" s="90">
        <v>0.028</v>
      </c>
      <c r="E48" s="80">
        <v>42</v>
      </c>
      <c r="F48" s="93">
        <v>42.3</v>
      </c>
      <c r="G48" s="93">
        <v>38.4</v>
      </c>
      <c r="H48" s="93">
        <v>19.2</v>
      </c>
      <c r="J48" s="90"/>
    </row>
    <row r="49" spans="1:10" ht="14.25">
      <c r="A49" s="1" t="s">
        <v>53</v>
      </c>
      <c r="B49" s="80" t="s">
        <v>11</v>
      </c>
      <c r="C49" s="80">
        <v>2006</v>
      </c>
      <c r="D49" s="90">
        <v>0.039</v>
      </c>
      <c r="E49" s="80">
        <v>43</v>
      </c>
      <c r="F49" s="93">
        <v>36.1</v>
      </c>
      <c r="G49" s="93">
        <v>18.8</v>
      </c>
      <c r="H49" s="93">
        <v>45.1</v>
      </c>
      <c r="J49" s="90"/>
    </row>
    <row r="50" spans="1:10" ht="14.25">
      <c r="A50" s="1" t="s">
        <v>55</v>
      </c>
      <c r="B50" s="80" t="s">
        <v>35</v>
      </c>
      <c r="C50" s="80">
        <v>2005</v>
      </c>
      <c r="D50" s="90">
        <v>0.053</v>
      </c>
      <c r="E50" s="80">
        <v>44</v>
      </c>
      <c r="F50" s="93">
        <v>3.3</v>
      </c>
      <c r="G50" s="93">
        <v>78.3</v>
      </c>
      <c r="H50" s="93">
        <v>18.3</v>
      </c>
      <c r="J50" s="90"/>
    </row>
    <row r="51" spans="1:10" ht="14.25">
      <c r="A51" s="1" t="s">
        <v>56</v>
      </c>
      <c r="B51" s="80" t="s">
        <v>10</v>
      </c>
      <c r="C51" s="80">
        <v>2003</v>
      </c>
      <c r="D51" s="90">
        <v>0.056</v>
      </c>
      <c r="E51" s="80">
        <v>45</v>
      </c>
      <c r="F51" s="93">
        <v>64.8</v>
      </c>
      <c r="G51" s="93">
        <v>9.9</v>
      </c>
      <c r="H51" s="93">
        <v>25.2</v>
      </c>
      <c r="J51" s="90"/>
    </row>
    <row r="52" spans="1:10" ht="14.25">
      <c r="A52" s="1" t="s">
        <v>57</v>
      </c>
      <c r="B52" s="80" t="s">
        <v>11</v>
      </c>
      <c r="C52" s="80">
        <v>2006</v>
      </c>
      <c r="D52" s="90">
        <v>0.059</v>
      </c>
      <c r="E52" s="80">
        <v>46</v>
      </c>
      <c r="F52" s="93">
        <v>47.5</v>
      </c>
      <c r="G52" s="93">
        <v>32.1</v>
      </c>
      <c r="H52" s="93">
        <v>20.4</v>
      </c>
      <c r="J52" s="90"/>
    </row>
    <row r="53" spans="1:10" ht="14.25">
      <c r="A53" s="1" t="s">
        <v>60</v>
      </c>
      <c r="B53" s="80" t="s">
        <v>35</v>
      </c>
      <c r="C53" s="80">
        <v>2008</v>
      </c>
      <c r="D53" s="90">
        <v>0.064</v>
      </c>
      <c r="E53" s="80">
        <v>47</v>
      </c>
      <c r="F53" s="93">
        <v>15.8</v>
      </c>
      <c r="G53" s="93">
        <v>56.5</v>
      </c>
      <c r="H53" s="93">
        <v>27.7</v>
      </c>
      <c r="J53" s="90"/>
    </row>
    <row r="54" spans="1:10" ht="14.25">
      <c r="A54" s="1" t="s">
        <v>58</v>
      </c>
      <c r="B54" s="80" t="s">
        <v>10</v>
      </c>
      <c r="C54" s="80">
        <v>2003</v>
      </c>
      <c r="D54" s="90">
        <v>0.064</v>
      </c>
      <c r="E54" s="80">
        <v>48</v>
      </c>
      <c r="F54" s="93">
        <v>35.1</v>
      </c>
      <c r="G54" s="93">
        <v>19</v>
      </c>
      <c r="H54" s="93">
        <v>45.9</v>
      </c>
      <c r="J54" s="90"/>
    </row>
    <row r="55" spans="1:10" ht="14.25">
      <c r="A55" s="1" t="s">
        <v>59</v>
      </c>
      <c r="B55" s="80" t="s">
        <v>11</v>
      </c>
      <c r="C55" s="80">
        <v>2005</v>
      </c>
      <c r="D55" s="90">
        <v>0.065</v>
      </c>
      <c r="E55" s="80">
        <v>49</v>
      </c>
      <c r="F55" s="93">
        <v>15.4</v>
      </c>
      <c r="G55" s="93">
        <v>27.9</v>
      </c>
      <c r="H55" s="93">
        <v>56.6</v>
      </c>
      <c r="J55" s="90"/>
    </row>
    <row r="56" spans="1:10" ht="14.25">
      <c r="A56" s="1" t="s">
        <v>61</v>
      </c>
      <c r="B56" s="80" t="s">
        <v>11</v>
      </c>
      <c r="C56" s="80">
        <v>2005</v>
      </c>
      <c r="D56" s="90">
        <v>0.068</v>
      </c>
      <c r="E56" s="80">
        <v>50</v>
      </c>
      <c r="F56" s="93">
        <v>18.7</v>
      </c>
      <c r="G56" s="93">
        <v>45</v>
      </c>
      <c r="H56" s="93">
        <v>36.3</v>
      </c>
      <c r="J56" s="90"/>
    </row>
    <row r="57" spans="1:10" ht="14.25">
      <c r="A57" s="1" t="s">
        <v>62</v>
      </c>
      <c r="B57" s="80" t="s">
        <v>35</v>
      </c>
      <c r="C57" s="80">
        <v>2002</v>
      </c>
      <c r="D57" s="90">
        <v>0.084</v>
      </c>
      <c r="E57" s="80">
        <v>51</v>
      </c>
      <c r="F57" s="93">
        <v>19.2</v>
      </c>
      <c r="G57" s="93">
        <v>43</v>
      </c>
      <c r="H57" s="93">
        <v>37.8</v>
      </c>
      <c r="J57" s="90"/>
    </row>
    <row r="58" spans="1:10" ht="14.25">
      <c r="A58" s="1" t="s">
        <v>63</v>
      </c>
      <c r="B58" s="80" t="s">
        <v>35</v>
      </c>
      <c r="C58" s="80">
        <v>2004</v>
      </c>
      <c r="D58" s="90">
        <v>0.085</v>
      </c>
      <c r="E58" s="80">
        <v>52</v>
      </c>
      <c r="F58" s="93">
        <v>15.4</v>
      </c>
      <c r="G58" s="93">
        <v>19.1</v>
      </c>
      <c r="H58" s="93">
        <v>65.5</v>
      </c>
      <c r="J58" s="90"/>
    </row>
    <row r="59" spans="1:10" ht="14.25">
      <c r="A59" s="1" t="s">
        <v>71</v>
      </c>
      <c r="B59" s="80" t="s">
        <v>35</v>
      </c>
      <c r="C59" s="80">
        <v>2008</v>
      </c>
      <c r="D59" s="90">
        <v>0.089</v>
      </c>
      <c r="E59" s="80">
        <v>53</v>
      </c>
      <c r="F59" s="93">
        <v>19.8</v>
      </c>
      <c r="G59" s="93">
        <v>27.5</v>
      </c>
      <c r="H59" s="93">
        <v>52.6</v>
      </c>
      <c r="J59" s="90"/>
    </row>
    <row r="60" spans="1:10" ht="14.25">
      <c r="A60" s="1" t="s">
        <v>65</v>
      </c>
      <c r="B60" s="80" t="s">
        <v>35</v>
      </c>
      <c r="C60" s="80">
        <v>2007</v>
      </c>
      <c r="D60" s="90">
        <v>0.095</v>
      </c>
      <c r="E60" s="80">
        <v>54</v>
      </c>
      <c r="F60" s="93">
        <v>15.7</v>
      </c>
      <c r="G60" s="93">
        <v>50.5</v>
      </c>
      <c r="H60" s="93">
        <v>33.8</v>
      </c>
      <c r="J60" s="90"/>
    </row>
    <row r="61" spans="1:10" ht="14.25">
      <c r="A61" s="1" t="s">
        <v>165</v>
      </c>
      <c r="B61" s="80" t="s">
        <v>11</v>
      </c>
      <c r="C61" s="80">
        <v>2010</v>
      </c>
      <c r="D61" s="90">
        <v>0.119</v>
      </c>
      <c r="E61" s="80">
        <v>55</v>
      </c>
      <c r="F61" s="93">
        <v>40.4</v>
      </c>
      <c r="G61" s="93">
        <v>21.2</v>
      </c>
      <c r="H61" s="93">
        <v>38.4</v>
      </c>
      <c r="J61" s="90"/>
    </row>
    <row r="62" spans="1:10" ht="14.25">
      <c r="A62" s="1" t="s">
        <v>123</v>
      </c>
      <c r="B62" s="80" t="s">
        <v>10</v>
      </c>
      <c r="C62" s="80">
        <v>2003</v>
      </c>
      <c r="D62" s="90">
        <v>0.127</v>
      </c>
      <c r="E62" s="80">
        <v>56</v>
      </c>
      <c r="F62" s="93">
        <v>57.2</v>
      </c>
      <c r="G62" s="93">
        <v>10</v>
      </c>
      <c r="H62" s="93">
        <v>32.8</v>
      </c>
      <c r="J62" s="90"/>
    </row>
    <row r="63" spans="1:10" ht="14.25">
      <c r="A63" s="1" t="s">
        <v>166</v>
      </c>
      <c r="B63" s="80" t="s">
        <v>11</v>
      </c>
      <c r="C63" s="80">
        <v>2007</v>
      </c>
      <c r="D63" s="90">
        <v>0.129</v>
      </c>
      <c r="E63" s="80">
        <v>57</v>
      </c>
      <c r="F63" s="93">
        <v>29.7</v>
      </c>
      <c r="G63" s="93">
        <v>17.3</v>
      </c>
      <c r="H63" s="93">
        <v>53</v>
      </c>
      <c r="J63" s="90"/>
    </row>
    <row r="64" spans="1:10" ht="14.25">
      <c r="A64" s="1" t="s">
        <v>66</v>
      </c>
      <c r="B64" s="80" t="s">
        <v>11</v>
      </c>
      <c r="C64" s="80">
        <v>2006</v>
      </c>
      <c r="D64" s="90">
        <v>0.139</v>
      </c>
      <c r="E64" s="80">
        <v>58</v>
      </c>
      <c r="F64" s="93">
        <v>38.3</v>
      </c>
      <c r="G64" s="93">
        <v>24.6</v>
      </c>
      <c r="H64" s="93">
        <v>37.1</v>
      </c>
      <c r="J64" s="90"/>
    </row>
    <row r="65" spans="1:10" ht="14.25">
      <c r="A65" s="1" t="s">
        <v>67</v>
      </c>
      <c r="B65" s="80" t="s">
        <v>35</v>
      </c>
      <c r="C65" s="80">
        <v>2004</v>
      </c>
      <c r="D65" s="90">
        <v>0.139</v>
      </c>
      <c r="E65" s="80">
        <v>59</v>
      </c>
      <c r="F65" s="93">
        <v>38.7</v>
      </c>
      <c r="G65" s="93">
        <v>27.1</v>
      </c>
      <c r="H65" s="93">
        <v>34.2</v>
      </c>
      <c r="J65" s="90"/>
    </row>
    <row r="66" spans="1:10" ht="14.25">
      <c r="A66" s="1" t="s">
        <v>68</v>
      </c>
      <c r="B66" s="80" t="s">
        <v>35</v>
      </c>
      <c r="C66" s="80">
        <v>2008</v>
      </c>
      <c r="D66" s="90">
        <v>0.14</v>
      </c>
      <c r="E66" s="80">
        <v>60</v>
      </c>
      <c r="F66" s="93">
        <v>31.4</v>
      </c>
      <c r="G66" s="93">
        <v>20</v>
      </c>
      <c r="H66" s="93">
        <v>48.6</v>
      </c>
      <c r="J66" s="90"/>
    </row>
    <row r="67" spans="1:10" ht="14.25">
      <c r="A67" s="1" t="s">
        <v>64</v>
      </c>
      <c r="B67" s="80" t="s">
        <v>11</v>
      </c>
      <c r="C67" s="80">
        <v>2000</v>
      </c>
      <c r="D67" s="90">
        <v>0.154</v>
      </c>
      <c r="E67" s="80">
        <v>61</v>
      </c>
      <c r="F67" s="93">
        <v>34.5</v>
      </c>
      <c r="G67" s="93">
        <v>25.7</v>
      </c>
      <c r="H67" s="93">
        <v>39.8</v>
      </c>
      <c r="J67" s="90"/>
    </row>
    <row r="68" spans="1:10" ht="14.25">
      <c r="A68" s="1" t="s">
        <v>75</v>
      </c>
      <c r="B68" s="80" t="s">
        <v>35</v>
      </c>
      <c r="C68" s="80">
        <v>2009</v>
      </c>
      <c r="D68" s="90">
        <v>0.156</v>
      </c>
      <c r="E68" s="80">
        <v>62</v>
      </c>
      <c r="F68" s="93">
        <v>21.8</v>
      </c>
      <c r="G68" s="93">
        <v>18.8</v>
      </c>
      <c r="H68" s="93">
        <v>59.3</v>
      </c>
      <c r="J68" s="90"/>
    </row>
    <row r="69" spans="1:10" ht="14.25">
      <c r="A69" s="1" t="s">
        <v>122</v>
      </c>
      <c r="B69" s="80" t="s">
        <v>35</v>
      </c>
      <c r="C69" s="80">
        <v>2009</v>
      </c>
      <c r="D69" s="90">
        <v>0.158</v>
      </c>
      <c r="E69" s="80">
        <v>63</v>
      </c>
      <c r="F69" s="93">
        <v>30.3</v>
      </c>
      <c r="G69" s="93">
        <v>26.6</v>
      </c>
      <c r="H69" s="93">
        <v>43</v>
      </c>
      <c r="J69" s="90"/>
    </row>
    <row r="70" spans="1:10" ht="14.25">
      <c r="A70" s="1" t="s">
        <v>69</v>
      </c>
      <c r="B70" s="80" t="s">
        <v>35</v>
      </c>
      <c r="C70" s="80">
        <v>2006</v>
      </c>
      <c r="D70" s="90">
        <v>0.159</v>
      </c>
      <c r="E70" s="80">
        <v>64</v>
      </c>
      <c r="F70" s="93">
        <v>38</v>
      </c>
      <c r="G70" s="93">
        <v>18.4</v>
      </c>
      <c r="H70" s="93">
        <v>43.6</v>
      </c>
      <c r="J70" s="90"/>
    </row>
    <row r="71" spans="1:10" ht="14.25">
      <c r="A71" s="1" t="s">
        <v>125</v>
      </c>
      <c r="B71" s="80" t="s">
        <v>35</v>
      </c>
      <c r="C71" s="80">
        <v>2000</v>
      </c>
      <c r="D71" s="90">
        <v>0.161</v>
      </c>
      <c r="E71" s="80">
        <v>65</v>
      </c>
      <c r="F71" s="93">
        <v>18</v>
      </c>
      <c r="G71" s="93">
        <v>31.4</v>
      </c>
      <c r="H71" s="93">
        <v>50.5</v>
      </c>
      <c r="J71" s="90"/>
    </row>
    <row r="72" spans="1:10" ht="14.25">
      <c r="A72" s="1" t="s">
        <v>70</v>
      </c>
      <c r="B72" s="80" t="s">
        <v>35</v>
      </c>
      <c r="C72" s="80">
        <v>2006</v>
      </c>
      <c r="D72" s="90">
        <v>0.174</v>
      </c>
      <c r="E72" s="80">
        <v>66</v>
      </c>
      <c r="F72" s="93">
        <v>13.7</v>
      </c>
      <c r="G72" s="93">
        <v>26.1</v>
      </c>
      <c r="H72" s="93">
        <v>60.2</v>
      </c>
      <c r="J72" s="90"/>
    </row>
    <row r="73" spans="1:8" ht="14.25">
      <c r="A73" s="1" t="s">
        <v>72</v>
      </c>
      <c r="B73" s="80" t="s">
        <v>35</v>
      </c>
      <c r="C73" s="80">
        <v>2007</v>
      </c>
      <c r="D73" s="80">
        <v>0.183</v>
      </c>
      <c r="E73" s="80">
        <v>67</v>
      </c>
      <c r="F73" s="93">
        <v>21.8</v>
      </c>
      <c r="G73" s="93">
        <v>27.5</v>
      </c>
      <c r="H73" s="93">
        <v>50.7</v>
      </c>
    </row>
    <row r="74" spans="1:8" ht="14.25">
      <c r="A74" s="1" t="s">
        <v>73</v>
      </c>
      <c r="B74" s="80" t="s">
        <v>35</v>
      </c>
      <c r="C74" s="80">
        <v>2007</v>
      </c>
      <c r="D74" s="80">
        <v>0.187</v>
      </c>
      <c r="E74" s="80">
        <v>68</v>
      </c>
      <c r="F74" s="93">
        <v>15</v>
      </c>
      <c r="G74" s="93">
        <v>30.9</v>
      </c>
      <c r="H74" s="93">
        <v>54.1</v>
      </c>
    </row>
    <row r="75" spans="1:8" ht="14.25">
      <c r="A75" s="1" t="s">
        <v>78</v>
      </c>
      <c r="B75" s="80" t="s">
        <v>35</v>
      </c>
      <c r="C75" s="80">
        <v>2009</v>
      </c>
      <c r="D75" s="80">
        <v>0.208</v>
      </c>
      <c r="E75" s="80">
        <v>69</v>
      </c>
      <c r="F75" s="93">
        <v>10.4</v>
      </c>
      <c r="G75" s="93">
        <v>45.6</v>
      </c>
      <c r="H75" s="93">
        <v>44</v>
      </c>
    </row>
    <row r="76" spans="1:8" ht="14.25">
      <c r="A76" s="1" t="s">
        <v>74</v>
      </c>
      <c r="B76" s="80" t="s">
        <v>35</v>
      </c>
      <c r="C76" s="80">
        <v>2001</v>
      </c>
      <c r="D76" s="80">
        <v>0.211</v>
      </c>
      <c r="E76" s="80">
        <v>70</v>
      </c>
      <c r="F76" s="93">
        <v>34.4</v>
      </c>
      <c r="G76" s="93">
        <v>16.8</v>
      </c>
      <c r="H76" s="93">
        <v>48.8</v>
      </c>
    </row>
    <row r="77" spans="1:8" ht="14.25">
      <c r="A77" s="1" t="s">
        <v>85</v>
      </c>
      <c r="B77" s="80" t="s">
        <v>35</v>
      </c>
      <c r="C77" s="80">
        <v>2009</v>
      </c>
      <c r="D77" s="80">
        <v>0.244</v>
      </c>
      <c r="E77" s="80">
        <v>71</v>
      </c>
      <c r="F77" s="93">
        <v>16.1</v>
      </c>
      <c r="G77" s="93">
        <v>28.3</v>
      </c>
      <c r="H77" s="93">
        <v>55.6</v>
      </c>
    </row>
    <row r="78" spans="1:8" ht="14.25">
      <c r="A78" s="1" t="s">
        <v>76</v>
      </c>
      <c r="B78" s="80" t="s">
        <v>35</v>
      </c>
      <c r="C78" s="80">
        <v>2005</v>
      </c>
      <c r="D78" s="80">
        <v>0.263</v>
      </c>
      <c r="E78" s="80">
        <v>72</v>
      </c>
      <c r="F78" s="93">
        <v>31.3</v>
      </c>
      <c r="G78" s="93">
        <v>24</v>
      </c>
      <c r="H78" s="93">
        <v>44.7</v>
      </c>
    </row>
    <row r="79" spans="1:8" ht="14.25">
      <c r="A79" s="1" t="s">
        <v>77</v>
      </c>
      <c r="B79" s="80" t="s">
        <v>11</v>
      </c>
      <c r="C79" s="80">
        <v>2006</v>
      </c>
      <c r="D79" s="80">
        <v>0.267</v>
      </c>
      <c r="E79" s="80">
        <v>73</v>
      </c>
      <c r="F79" s="93">
        <v>33.1</v>
      </c>
      <c r="G79" s="93">
        <v>27.9</v>
      </c>
      <c r="H79" s="93">
        <v>39</v>
      </c>
    </row>
    <row r="80" spans="1:8" ht="14.25">
      <c r="A80" s="1" t="s">
        <v>79</v>
      </c>
      <c r="B80" s="80" t="s">
        <v>35</v>
      </c>
      <c r="C80" s="80">
        <v>2007</v>
      </c>
      <c r="D80" s="80">
        <v>0.275</v>
      </c>
      <c r="E80" s="80">
        <v>74</v>
      </c>
      <c r="F80" s="93">
        <v>32.5</v>
      </c>
      <c r="G80" s="93">
        <v>36.4</v>
      </c>
      <c r="H80" s="93">
        <v>31.1</v>
      </c>
    </row>
    <row r="81" spans="1:8" ht="14.25">
      <c r="A81" s="1" t="s">
        <v>80</v>
      </c>
      <c r="B81" s="80" t="s">
        <v>11</v>
      </c>
      <c r="C81" s="80">
        <v>2006</v>
      </c>
      <c r="D81" s="80">
        <v>0.283</v>
      </c>
      <c r="E81" s="80">
        <v>75</v>
      </c>
      <c r="F81" s="93">
        <v>27</v>
      </c>
      <c r="G81" s="93">
        <v>40.5</v>
      </c>
      <c r="H81" s="93">
        <v>32.4</v>
      </c>
    </row>
    <row r="82" spans="1:8" ht="14.25">
      <c r="A82" s="1" t="s">
        <v>81</v>
      </c>
      <c r="B82" s="80" t="s">
        <v>11</v>
      </c>
      <c r="C82" s="80">
        <v>2006</v>
      </c>
      <c r="D82" s="80">
        <v>0.284</v>
      </c>
      <c r="E82" s="80">
        <v>76</v>
      </c>
      <c r="F82" s="93">
        <v>28.3</v>
      </c>
      <c r="G82" s="93">
        <v>25.4</v>
      </c>
      <c r="H82" s="93">
        <v>46.3</v>
      </c>
    </row>
    <row r="83" spans="1:8" ht="14.25">
      <c r="A83" s="1" t="s">
        <v>82</v>
      </c>
      <c r="B83" s="80" t="s">
        <v>35</v>
      </c>
      <c r="C83" s="80">
        <v>2007</v>
      </c>
      <c r="D83" s="80">
        <v>0.291</v>
      </c>
      <c r="E83" s="80">
        <v>77</v>
      </c>
      <c r="F83" s="93">
        <v>18.7</v>
      </c>
      <c r="G83" s="93">
        <v>34.5</v>
      </c>
      <c r="H83" s="93">
        <v>46.8</v>
      </c>
    </row>
    <row r="84" spans="1:8" ht="14.25">
      <c r="A84" s="1" t="s">
        <v>83</v>
      </c>
      <c r="B84" s="80" t="s">
        <v>35</v>
      </c>
      <c r="C84" s="80">
        <v>2005</v>
      </c>
      <c r="D84" s="80">
        <v>0.296</v>
      </c>
      <c r="E84" s="80">
        <v>78</v>
      </c>
      <c r="F84" s="93">
        <v>24</v>
      </c>
      <c r="G84" s="93">
        <v>34.7</v>
      </c>
      <c r="H84" s="93">
        <v>41.3</v>
      </c>
    </row>
    <row r="85" spans="1:8" ht="14.25">
      <c r="A85" s="1" t="s">
        <v>84</v>
      </c>
      <c r="B85" s="80" t="s">
        <v>35</v>
      </c>
      <c r="C85" s="80">
        <v>2004</v>
      </c>
      <c r="D85" s="80">
        <v>0.299</v>
      </c>
      <c r="E85" s="80">
        <v>79</v>
      </c>
      <c r="F85" s="93">
        <v>27.5</v>
      </c>
      <c r="G85" s="93">
        <v>23.8</v>
      </c>
      <c r="H85" s="93">
        <v>48.7</v>
      </c>
    </row>
    <row r="86" spans="1:8" ht="14.25">
      <c r="A86" s="1" t="s">
        <v>86</v>
      </c>
      <c r="B86" s="80" t="s">
        <v>35</v>
      </c>
      <c r="C86" s="80">
        <v>2006</v>
      </c>
      <c r="D86" s="80">
        <v>0.306</v>
      </c>
      <c r="E86" s="80">
        <v>80</v>
      </c>
      <c r="F86" s="93">
        <v>27.8</v>
      </c>
      <c r="G86" s="93">
        <v>21.2</v>
      </c>
      <c r="H86" s="93">
        <v>51</v>
      </c>
    </row>
    <row r="87" spans="1:8" ht="14.25">
      <c r="A87" s="1" t="s">
        <v>93</v>
      </c>
      <c r="B87" s="80" t="s">
        <v>35</v>
      </c>
      <c r="C87" s="80">
        <v>2008</v>
      </c>
      <c r="D87" s="80">
        <v>0.311</v>
      </c>
      <c r="E87" s="80">
        <v>81</v>
      </c>
      <c r="F87" s="93">
        <v>27.1</v>
      </c>
      <c r="G87" s="93">
        <v>32</v>
      </c>
      <c r="H87" s="93">
        <v>40.9</v>
      </c>
    </row>
    <row r="88" spans="1:8" ht="14.25">
      <c r="A88" s="1" t="s">
        <v>88</v>
      </c>
      <c r="B88" s="80" t="s">
        <v>11</v>
      </c>
      <c r="C88" s="80">
        <v>2006</v>
      </c>
      <c r="D88" s="80">
        <v>0.324</v>
      </c>
      <c r="E88" s="80">
        <v>82</v>
      </c>
      <c r="F88" s="93">
        <v>33.5</v>
      </c>
      <c r="G88" s="93">
        <v>30.7</v>
      </c>
      <c r="H88" s="93">
        <v>35.8</v>
      </c>
    </row>
    <row r="89" spans="1:8" ht="14.25">
      <c r="A89" s="1" t="s">
        <v>89</v>
      </c>
      <c r="B89" s="80" t="s">
        <v>35</v>
      </c>
      <c r="C89" s="80">
        <v>2007</v>
      </c>
      <c r="D89" s="80">
        <v>0.325</v>
      </c>
      <c r="E89" s="80">
        <v>83</v>
      </c>
      <c r="F89" s="93">
        <v>17.2</v>
      </c>
      <c r="G89" s="93">
        <v>27.8</v>
      </c>
      <c r="H89" s="93">
        <v>54.9</v>
      </c>
    </row>
    <row r="90" spans="1:8" ht="14.25">
      <c r="A90" s="1" t="s">
        <v>90</v>
      </c>
      <c r="B90" s="80" t="s">
        <v>10</v>
      </c>
      <c r="C90" s="80">
        <v>2003</v>
      </c>
      <c r="D90" s="80">
        <v>0.344</v>
      </c>
      <c r="E90" s="80">
        <v>84</v>
      </c>
      <c r="F90" s="93">
        <v>40.9</v>
      </c>
      <c r="G90" s="93">
        <v>4.6</v>
      </c>
      <c r="H90" s="93">
        <v>54.5</v>
      </c>
    </row>
    <row r="91" spans="1:8" ht="14.25">
      <c r="A91" s="1" t="s">
        <v>91</v>
      </c>
      <c r="B91" s="80" t="s">
        <v>35</v>
      </c>
      <c r="C91" s="80">
        <v>2006</v>
      </c>
      <c r="D91" s="80">
        <v>0.35</v>
      </c>
      <c r="E91" s="80">
        <v>85</v>
      </c>
      <c r="F91" s="93">
        <v>21.3</v>
      </c>
      <c r="G91" s="93">
        <v>33.5</v>
      </c>
      <c r="H91" s="93">
        <v>45.1</v>
      </c>
    </row>
    <row r="92" spans="1:8" ht="14.25">
      <c r="A92" s="1" t="s">
        <v>133</v>
      </c>
      <c r="B92" s="80" t="s">
        <v>11</v>
      </c>
      <c r="C92" s="80">
        <v>2007</v>
      </c>
      <c r="D92" s="80">
        <v>0.352</v>
      </c>
      <c r="E92" s="80">
        <v>86</v>
      </c>
      <c r="F92" s="93">
        <v>32</v>
      </c>
      <c r="G92" s="93">
        <v>21.6</v>
      </c>
      <c r="H92" s="93">
        <v>46.5</v>
      </c>
    </row>
    <row r="93" spans="1:8" ht="14.25">
      <c r="A93" s="1" t="s">
        <v>87</v>
      </c>
      <c r="B93" s="80" t="s">
        <v>35</v>
      </c>
      <c r="C93" s="80">
        <v>2005</v>
      </c>
      <c r="D93" s="80">
        <v>0.353</v>
      </c>
      <c r="E93" s="80">
        <v>87</v>
      </c>
      <c r="F93" s="93">
        <v>32</v>
      </c>
      <c r="G93" s="93">
        <v>38.7</v>
      </c>
      <c r="H93" s="93">
        <v>29.3</v>
      </c>
    </row>
    <row r="94" spans="1:8" ht="14.25">
      <c r="A94" s="1" t="s">
        <v>167</v>
      </c>
      <c r="B94" s="80" t="s">
        <v>35</v>
      </c>
      <c r="C94" s="80">
        <v>2009</v>
      </c>
      <c r="D94" s="80">
        <v>0.358</v>
      </c>
      <c r="E94" s="80">
        <v>88</v>
      </c>
      <c r="F94" s="93">
        <v>21.3</v>
      </c>
      <c r="G94" s="93">
        <v>30.9</v>
      </c>
      <c r="H94" s="93">
        <v>47.7</v>
      </c>
    </row>
    <row r="95" spans="1:8" ht="14.25">
      <c r="A95" s="1" t="s">
        <v>92</v>
      </c>
      <c r="B95" s="80" t="s">
        <v>35</v>
      </c>
      <c r="C95" s="80">
        <v>2008</v>
      </c>
      <c r="D95" s="80">
        <v>0.367</v>
      </c>
      <c r="E95" s="80">
        <v>89</v>
      </c>
      <c r="F95" s="93">
        <v>17</v>
      </c>
      <c r="G95" s="93">
        <v>32.3</v>
      </c>
      <c r="H95" s="93">
        <v>50.7</v>
      </c>
    </row>
    <row r="96" spans="1:8" ht="14.25">
      <c r="A96" s="1" t="s">
        <v>168</v>
      </c>
      <c r="B96" s="80" t="s">
        <v>35</v>
      </c>
      <c r="C96" s="80">
        <v>2006</v>
      </c>
      <c r="D96" s="80">
        <v>0.377</v>
      </c>
      <c r="E96" s="80">
        <v>90</v>
      </c>
      <c r="F96" s="93">
        <v>19.8</v>
      </c>
      <c r="G96" s="93">
        <v>21.9</v>
      </c>
      <c r="H96" s="93">
        <v>58.3</v>
      </c>
    </row>
    <row r="97" spans="1:8" ht="14.25">
      <c r="A97" s="1" t="s">
        <v>94</v>
      </c>
      <c r="B97" s="80" t="s">
        <v>35</v>
      </c>
      <c r="C97" s="80">
        <v>2005</v>
      </c>
      <c r="D97" s="80">
        <v>0.384</v>
      </c>
      <c r="E97" s="80">
        <v>91</v>
      </c>
      <c r="F97" s="93">
        <v>38.5</v>
      </c>
      <c r="G97" s="93">
        <v>24.5</v>
      </c>
      <c r="H97" s="93">
        <v>37</v>
      </c>
    </row>
    <row r="98" spans="1:8" ht="14.25">
      <c r="A98" s="1" t="s">
        <v>95</v>
      </c>
      <c r="B98" s="80" t="s">
        <v>35</v>
      </c>
      <c r="C98" s="80">
        <v>2004</v>
      </c>
      <c r="D98" s="80">
        <v>0.384</v>
      </c>
      <c r="E98" s="80">
        <v>92</v>
      </c>
      <c r="F98" s="93">
        <v>23.4</v>
      </c>
      <c r="G98" s="93">
        <v>22.9</v>
      </c>
      <c r="H98" s="93">
        <v>53.7</v>
      </c>
    </row>
    <row r="99" spans="1:8" ht="14.25">
      <c r="A99" s="1" t="s">
        <v>98</v>
      </c>
      <c r="B99" s="80" t="s">
        <v>35</v>
      </c>
      <c r="C99" s="80">
        <v>2009</v>
      </c>
      <c r="D99" s="80">
        <v>0.385</v>
      </c>
      <c r="E99" s="80">
        <v>93</v>
      </c>
      <c r="F99" s="93">
        <v>37.2</v>
      </c>
      <c r="G99" s="93">
        <v>15.5</v>
      </c>
      <c r="H99" s="93">
        <v>47.4</v>
      </c>
    </row>
    <row r="100" spans="1:8" ht="14.25">
      <c r="A100" s="1" t="s">
        <v>96</v>
      </c>
      <c r="B100" s="80" t="s">
        <v>35</v>
      </c>
      <c r="C100" s="80">
        <v>2007</v>
      </c>
      <c r="D100" s="80">
        <v>0.393</v>
      </c>
      <c r="E100" s="80">
        <v>94</v>
      </c>
      <c r="F100" s="93">
        <v>23.2</v>
      </c>
      <c r="G100" s="93">
        <v>22.9</v>
      </c>
      <c r="H100" s="93">
        <v>53.9</v>
      </c>
    </row>
    <row r="101" spans="1:8" ht="14.25">
      <c r="A101" s="1" t="s">
        <v>126</v>
      </c>
      <c r="B101" s="80" t="s">
        <v>11</v>
      </c>
      <c r="C101" s="80">
        <v>2000</v>
      </c>
      <c r="D101" s="80">
        <v>0.408</v>
      </c>
      <c r="E101" s="80">
        <v>95</v>
      </c>
      <c r="F101" s="93">
        <v>32.1</v>
      </c>
      <c r="G101" s="93">
        <v>22.1</v>
      </c>
      <c r="H101" s="93">
        <v>45.8</v>
      </c>
    </row>
    <row r="102" spans="1:8" ht="14.25">
      <c r="A102" s="1" t="s">
        <v>97</v>
      </c>
      <c r="B102" s="80" t="s">
        <v>35</v>
      </c>
      <c r="C102" s="80">
        <v>2006</v>
      </c>
      <c r="D102" s="80">
        <v>0.412</v>
      </c>
      <c r="E102" s="80">
        <v>96</v>
      </c>
      <c r="F102" s="93">
        <v>33.6</v>
      </c>
      <c r="G102" s="93">
        <v>25</v>
      </c>
      <c r="H102" s="93">
        <v>41.4</v>
      </c>
    </row>
    <row r="103" spans="1:8" ht="14.25">
      <c r="A103" s="1" t="s">
        <v>103</v>
      </c>
      <c r="B103" s="80" t="s">
        <v>35</v>
      </c>
      <c r="C103" s="80">
        <v>2008</v>
      </c>
      <c r="D103" s="80">
        <v>0.441</v>
      </c>
      <c r="E103" s="80">
        <v>97</v>
      </c>
      <c r="F103" s="93">
        <v>31.4</v>
      </c>
      <c r="G103" s="93">
        <v>19.2</v>
      </c>
      <c r="H103" s="93">
        <v>49.4</v>
      </c>
    </row>
    <row r="104" spans="1:8" ht="14.25">
      <c r="A104" s="1" t="s">
        <v>99</v>
      </c>
      <c r="B104" s="80" t="s">
        <v>35</v>
      </c>
      <c r="C104" s="80">
        <v>2005</v>
      </c>
      <c r="D104" s="80">
        <v>0.443</v>
      </c>
      <c r="E104" s="80">
        <v>98</v>
      </c>
      <c r="F104" s="93">
        <v>25</v>
      </c>
      <c r="G104" s="93">
        <v>19.5</v>
      </c>
      <c r="H104" s="93">
        <v>55.5</v>
      </c>
    </row>
    <row r="105" spans="1:8" ht="14.25">
      <c r="A105" s="1" t="s">
        <v>100</v>
      </c>
      <c r="B105" s="80" t="s">
        <v>11</v>
      </c>
      <c r="C105" s="80">
        <v>2001</v>
      </c>
      <c r="D105" s="80">
        <v>0.452</v>
      </c>
      <c r="E105" s="80">
        <v>99</v>
      </c>
      <c r="F105" s="93">
        <v>27.2</v>
      </c>
      <c r="G105" s="93">
        <v>25</v>
      </c>
      <c r="H105" s="93">
        <v>47.8</v>
      </c>
    </row>
    <row r="106" spans="1:8" ht="14.25">
      <c r="A106" s="1" t="s">
        <v>102</v>
      </c>
      <c r="B106" s="80" t="s">
        <v>35</v>
      </c>
      <c r="C106" s="80">
        <v>2007</v>
      </c>
      <c r="D106" s="80">
        <v>0.484</v>
      </c>
      <c r="E106" s="80">
        <v>100</v>
      </c>
      <c r="F106" s="93">
        <v>29.6</v>
      </c>
      <c r="G106" s="93">
        <v>25</v>
      </c>
      <c r="H106" s="93">
        <v>45.4</v>
      </c>
    </row>
    <row r="107" spans="1:8" ht="14.25">
      <c r="A107" s="1" t="s">
        <v>104</v>
      </c>
      <c r="B107" s="80" t="s">
        <v>35</v>
      </c>
      <c r="C107" s="80">
        <v>2005</v>
      </c>
      <c r="D107" s="80">
        <v>0.505</v>
      </c>
      <c r="E107" s="80">
        <v>101</v>
      </c>
      <c r="F107" s="93">
        <v>35.5</v>
      </c>
      <c r="G107" s="93">
        <v>23</v>
      </c>
      <c r="H107" s="93">
        <v>41.6</v>
      </c>
    </row>
    <row r="108" spans="1:8" ht="14.25">
      <c r="A108" s="1" t="s">
        <v>101</v>
      </c>
      <c r="B108" s="80" t="s">
        <v>35</v>
      </c>
      <c r="C108" s="80">
        <v>2009</v>
      </c>
      <c r="D108" s="80">
        <v>0.512</v>
      </c>
      <c r="E108" s="80">
        <v>102</v>
      </c>
      <c r="F108" s="93">
        <v>23.9</v>
      </c>
      <c r="G108" s="93">
        <v>36.2</v>
      </c>
      <c r="H108" s="93">
        <v>39.9</v>
      </c>
    </row>
    <row r="109" spans="1:8" ht="14.25">
      <c r="A109" s="1" t="s">
        <v>105</v>
      </c>
      <c r="B109" s="80" t="s">
        <v>11</v>
      </c>
      <c r="C109" s="80">
        <v>2000</v>
      </c>
      <c r="D109" s="80">
        <v>0.512</v>
      </c>
      <c r="E109" s="80">
        <v>103</v>
      </c>
      <c r="F109" s="93">
        <v>32</v>
      </c>
      <c r="G109" s="93">
        <v>23.3</v>
      </c>
      <c r="H109" s="93">
        <v>44.7</v>
      </c>
    </row>
    <row r="110" spans="1:8" ht="14.25">
      <c r="A110" s="1" t="s">
        <v>106</v>
      </c>
      <c r="B110" s="80" t="s">
        <v>11</v>
      </c>
      <c r="C110" s="80">
        <v>2006</v>
      </c>
      <c r="D110" s="80">
        <v>0.514</v>
      </c>
      <c r="E110" s="80">
        <v>104</v>
      </c>
      <c r="F110" s="93">
        <v>34.2</v>
      </c>
      <c r="G110" s="93">
        <v>18.6</v>
      </c>
      <c r="H110" s="93">
        <v>47.2</v>
      </c>
    </row>
    <row r="111" spans="1:8" ht="14.25">
      <c r="A111" s="1" t="s">
        <v>107</v>
      </c>
      <c r="B111" s="80" t="s">
        <v>11</v>
      </c>
      <c r="C111" s="80">
        <v>2005</v>
      </c>
      <c r="D111" s="80">
        <v>0.53</v>
      </c>
      <c r="E111" s="80">
        <v>105</v>
      </c>
      <c r="F111" s="93">
        <v>31.5</v>
      </c>
      <c r="G111" s="93">
        <v>22.4</v>
      </c>
      <c r="H111" s="93">
        <v>46.1</v>
      </c>
    </row>
    <row r="112" spans="1:8" ht="14.25">
      <c r="A112" s="1" t="s">
        <v>108</v>
      </c>
      <c r="B112" s="80" t="s">
        <v>11</v>
      </c>
      <c r="C112" s="80">
        <v>2006</v>
      </c>
      <c r="D112" s="80">
        <v>0.536</v>
      </c>
      <c r="E112" s="80">
        <v>106</v>
      </c>
      <c r="F112" s="93">
        <v>37.1</v>
      </c>
      <c r="G112" s="93">
        <v>26.5</v>
      </c>
      <c r="H112" s="93">
        <v>36.4</v>
      </c>
    </row>
    <row r="113" spans="1:8" ht="14.25">
      <c r="A113" s="1" t="s">
        <v>109</v>
      </c>
      <c r="B113" s="80" t="s">
        <v>35</v>
      </c>
      <c r="C113" s="80">
        <v>2006</v>
      </c>
      <c r="D113" s="80">
        <v>0.564</v>
      </c>
      <c r="E113" s="80">
        <v>107</v>
      </c>
      <c r="F113" s="93">
        <v>35</v>
      </c>
      <c r="G113" s="93">
        <v>25.9</v>
      </c>
      <c r="H113" s="93">
        <v>39</v>
      </c>
    </row>
    <row r="114" spans="1:8" ht="14.25">
      <c r="A114" s="1" t="s">
        <v>110</v>
      </c>
      <c r="B114" s="80" t="s">
        <v>35</v>
      </c>
      <c r="C114" s="80">
        <v>2005</v>
      </c>
      <c r="D114" s="80">
        <v>0.58</v>
      </c>
      <c r="E114" s="80">
        <v>108</v>
      </c>
      <c r="F114" s="93">
        <v>36.3</v>
      </c>
      <c r="G114" s="93">
        <v>16.8</v>
      </c>
      <c r="H114" s="93">
        <v>46.9</v>
      </c>
    </row>
    <row r="115" spans="1:8" ht="14.25">
      <c r="A115" s="1" t="s">
        <v>111</v>
      </c>
      <c r="B115" s="80" t="s">
        <v>35</v>
      </c>
      <c r="C115" s="80">
        <v>2006</v>
      </c>
      <c r="D115" s="80">
        <v>0.642</v>
      </c>
      <c r="E115" s="80">
        <v>109</v>
      </c>
      <c r="F115" s="93">
        <v>35.3</v>
      </c>
      <c r="G115" s="93">
        <v>21.4</v>
      </c>
      <c r="H115" s="93">
        <v>43.2</v>
      </c>
    </row>
    <row r="116" spans="1:8" ht="14.25">
      <c r="A116" s="26"/>
      <c r="B116" s="26"/>
      <c r="C116" s="26"/>
      <c r="D116" s="26"/>
      <c r="E116" s="26"/>
      <c r="F116" s="167"/>
      <c r="G116" s="167"/>
      <c r="H116" s="167"/>
    </row>
  </sheetData>
  <sheetProtection/>
  <mergeCells count="6">
    <mergeCell ref="E5:E6"/>
    <mergeCell ref="F5:H5"/>
    <mergeCell ref="A5:A6"/>
    <mergeCell ref="B5:B6"/>
    <mergeCell ref="C5:C6"/>
    <mergeCell ref="D5:D6"/>
  </mergeCells>
  <printOptions horizontalCentered="1" verticalCentered="1"/>
  <pageMargins left="0.31496062992125984" right="0.31496062992125984" top="0.35433070866141736" bottom="0.35433070866141736" header="0" footer="0"/>
  <pageSetup fitToHeight="4" fitToWidth="1"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pageSetUpPr fitToPage="1"/>
  </sheetPr>
  <dimension ref="A1:Z133"/>
  <sheetViews>
    <sheetView zoomScalePageLayoutView="0" workbookViewId="0" topLeftCell="A1">
      <selection activeCell="A1" sqref="A1"/>
    </sheetView>
  </sheetViews>
  <sheetFormatPr defaultColWidth="9.140625" defaultRowHeight="15"/>
  <cols>
    <col min="1" max="1" width="2.421875" style="1" customWidth="1"/>
    <col min="2" max="2" width="27.57421875" style="1" customWidth="1"/>
    <col min="3" max="3" width="11.140625" style="1" bestFit="1" customWidth="1"/>
    <col min="4" max="4" width="7.57421875" style="1" customWidth="1"/>
    <col min="5" max="5" width="2.7109375" style="1" customWidth="1"/>
    <col min="6" max="6" width="9.140625" style="88" customWidth="1"/>
    <col min="7" max="7" width="9.140625" style="1" customWidth="1"/>
    <col min="8" max="8" width="12.140625" style="88" customWidth="1"/>
    <col min="9" max="9" width="13.8515625" style="88" customWidth="1"/>
    <col min="10" max="10" width="2.7109375" style="88" customWidth="1"/>
    <col min="11" max="11" width="9.140625" style="1" customWidth="1"/>
    <col min="12" max="12" width="10.140625" style="1" customWidth="1"/>
    <col min="13" max="13" width="8.421875" style="1" customWidth="1"/>
    <col min="14" max="14" width="10.7109375" style="1" customWidth="1"/>
    <col min="15" max="15" width="10.28125" style="1" customWidth="1"/>
    <col min="16" max="16" width="10.00390625" style="1" customWidth="1"/>
    <col min="17" max="17" width="2.7109375" style="1" customWidth="1"/>
    <col min="18" max="18" width="11.00390625" style="1" customWidth="1"/>
    <col min="19" max="19" width="13.7109375" style="1" customWidth="1"/>
    <col min="20" max="20" width="16.140625" style="1" customWidth="1"/>
    <col min="21" max="21" width="2.7109375" style="1" customWidth="1"/>
    <col min="22" max="22" width="14.57421875" style="1" customWidth="1"/>
    <col min="23" max="23" width="16.140625" style="1" customWidth="1"/>
    <col min="24" max="24" width="14.57421875" style="11" customWidth="1"/>
    <col min="25" max="25" width="13.8515625" style="1" customWidth="1"/>
    <col min="26" max="26" width="12.00390625" style="1" customWidth="1"/>
    <col min="27" max="16384" width="9.140625" style="1" customWidth="1"/>
  </cols>
  <sheetData>
    <row r="1" spans="2:14" ht="21" customHeight="1">
      <c r="B1" s="92" t="s">
        <v>188</v>
      </c>
      <c r="C1" s="3"/>
      <c r="D1" s="3"/>
      <c r="E1" s="3"/>
      <c r="F1" s="3"/>
      <c r="G1" s="3"/>
      <c r="H1" s="3"/>
      <c r="I1" s="3"/>
      <c r="K1" s="3"/>
      <c r="N1" s="150"/>
    </row>
    <row r="2" spans="2:14" ht="53.25" customHeight="1">
      <c r="B2" s="204" t="s">
        <v>240</v>
      </c>
      <c r="C2" s="204"/>
      <c r="D2" s="204"/>
      <c r="E2" s="204"/>
      <c r="F2" s="204"/>
      <c r="G2" s="204"/>
      <c r="H2" s="204"/>
      <c r="I2" s="204"/>
      <c r="J2" s="204"/>
      <c r="K2" s="204"/>
      <c r="L2" s="204"/>
      <c r="M2" s="204"/>
      <c r="N2" s="150"/>
    </row>
    <row r="3" spans="1:15" ht="25.5" customHeight="1">
      <c r="A3" s="37"/>
      <c r="B3" s="36"/>
      <c r="C3" s="3"/>
      <c r="D3" s="3"/>
      <c r="E3" s="3"/>
      <c r="F3" s="3"/>
      <c r="G3" s="3"/>
      <c r="H3" s="3"/>
      <c r="I3" s="2"/>
      <c r="K3" s="2"/>
      <c r="N3" s="150"/>
      <c r="O3" s="41"/>
    </row>
    <row r="4" ht="18">
      <c r="A4" s="37" t="str">
        <f>'Table 5 HDR 2011'!A4</f>
        <v>Reference, OPHI April 2011, ophi.qeh.ox.ac.uk</v>
      </c>
    </row>
    <row r="5" spans="1:26" ht="19.5" customHeight="1">
      <c r="A5" s="157"/>
      <c r="B5" s="184" t="s">
        <v>1</v>
      </c>
      <c r="C5" s="184" t="s">
        <v>2</v>
      </c>
      <c r="D5" s="184" t="s">
        <v>3</v>
      </c>
      <c r="E5" s="71"/>
      <c r="F5" s="177" t="s">
        <v>170</v>
      </c>
      <c r="G5" s="177"/>
      <c r="H5" s="177"/>
      <c r="I5" s="177"/>
      <c r="J5" s="71"/>
      <c r="K5" s="183" t="s">
        <v>171</v>
      </c>
      <c r="L5" s="183"/>
      <c r="M5" s="183"/>
      <c r="N5" s="183"/>
      <c r="O5" s="183"/>
      <c r="P5" s="183"/>
      <c r="Q5" s="70"/>
      <c r="R5" s="183" t="s">
        <v>172</v>
      </c>
      <c r="S5" s="183"/>
      <c r="T5" s="183"/>
      <c r="U5" s="74"/>
      <c r="V5" s="195" t="s">
        <v>173</v>
      </c>
      <c r="W5" s="195"/>
      <c r="X5" s="195"/>
      <c r="Y5" s="195"/>
      <c r="Z5" s="179" t="s">
        <v>174</v>
      </c>
    </row>
    <row r="6" spans="1:26" ht="46.5" customHeight="1">
      <c r="A6" s="12"/>
      <c r="B6" s="185"/>
      <c r="C6" s="185"/>
      <c r="D6" s="185"/>
      <c r="E6" s="72"/>
      <c r="F6" s="175" t="s">
        <v>4</v>
      </c>
      <c r="G6" s="180" t="s">
        <v>5</v>
      </c>
      <c r="H6" s="175" t="s">
        <v>230</v>
      </c>
      <c r="I6" s="175" t="s">
        <v>175</v>
      </c>
      <c r="J6" s="69"/>
      <c r="K6" s="174" t="s">
        <v>232</v>
      </c>
      <c r="L6" s="174"/>
      <c r="M6" s="174" t="s">
        <v>233</v>
      </c>
      <c r="N6" s="174"/>
      <c r="O6" s="174" t="s">
        <v>234</v>
      </c>
      <c r="P6" s="174"/>
      <c r="Q6" s="43"/>
      <c r="R6" s="196" t="s">
        <v>223</v>
      </c>
      <c r="S6" s="196"/>
      <c r="T6" s="149" t="s">
        <v>224</v>
      </c>
      <c r="U6" s="9"/>
      <c r="V6" s="186" t="s">
        <v>222</v>
      </c>
      <c r="W6" s="186" t="s">
        <v>220</v>
      </c>
      <c r="X6" s="186" t="s">
        <v>221</v>
      </c>
      <c r="Y6" s="187" t="s">
        <v>179</v>
      </c>
      <c r="Z6" s="180"/>
    </row>
    <row r="7" spans="1:26" ht="14.25">
      <c r="A7" s="26"/>
      <c r="B7" s="189"/>
      <c r="C7" s="189"/>
      <c r="D7" s="189"/>
      <c r="E7" s="46"/>
      <c r="F7" s="191"/>
      <c r="G7" s="189"/>
      <c r="H7" s="194"/>
      <c r="I7" s="191"/>
      <c r="J7" s="15"/>
      <c r="K7" s="16" t="s">
        <v>162</v>
      </c>
      <c r="L7" s="16" t="s">
        <v>163</v>
      </c>
      <c r="M7" s="16" t="s">
        <v>162</v>
      </c>
      <c r="N7" s="16" t="s">
        <v>163</v>
      </c>
      <c r="O7" s="16" t="s">
        <v>162</v>
      </c>
      <c r="P7" s="16" t="s">
        <v>163</v>
      </c>
      <c r="Q7" s="73"/>
      <c r="R7" s="75" t="s">
        <v>162</v>
      </c>
      <c r="S7" s="75" t="s">
        <v>180</v>
      </c>
      <c r="T7" s="75" t="s">
        <v>162</v>
      </c>
      <c r="U7" s="76"/>
      <c r="V7" s="190"/>
      <c r="W7" s="190"/>
      <c r="X7" s="190"/>
      <c r="Y7" s="192"/>
      <c r="Z7" s="193"/>
    </row>
    <row r="8" spans="1:26" ht="14.25">
      <c r="A8" s="91" t="s">
        <v>190</v>
      </c>
      <c r="B8" s="77"/>
      <c r="C8" s="78"/>
      <c r="D8" s="78"/>
      <c r="E8" s="78"/>
      <c r="F8" s="79"/>
      <c r="G8" s="78"/>
      <c r="H8" s="79"/>
      <c r="I8" s="79"/>
      <c r="J8" s="79"/>
      <c r="K8" s="155"/>
      <c r="L8" s="78"/>
      <c r="M8" s="155"/>
      <c r="N8" s="78"/>
      <c r="O8" s="155"/>
      <c r="P8" s="78"/>
      <c r="Q8" s="80"/>
      <c r="R8" s="90"/>
      <c r="S8" s="80"/>
      <c r="T8" s="80"/>
      <c r="U8" s="80"/>
      <c r="V8" s="80"/>
      <c r="W8" s="155"/>
      <c r="X8" s="155"/>
      <c r="Y8" s="80"/>
      <c r="Z8" s="80"/>
    </row>
    <row r="9" spans="2:26" ht="14.25">
      <c r="B9" s="1" t="s">
        <v>23</v>
      </c>
      <c r="C9" s="80" t="s">
        <v>10</v>
      </c>
      <c r="D9" s="80">
        <v>2003</v>
      </c>
      <c r="E9" s="80"/>
      <c r="F9" s="90">
        <v>0.002</v>
      </c>
      <c r="G9" s="80">
        <v>4</v>
      </c>
      <c r="H9" s="93">
        <v>0.6</v>
      </c>
      <c r="I9" s="93">
        <v>35.3</v>
      </c>
      <c r="J9" s="90"/>
      <c r="K9" s="81"/>
      <c r="L9" s="80">
        <v>104</v>
      </c>
      <c r="M9" s="81"/>
      <c r="N9" s="80">
        <v>107</v>
      </c>
      <c r="O9" s="81"/>
      <c r="P9" s="80">
        <v>104</v>
      </c>
      <c r="Q9" s="80"/>
      <c r="R9" s="80">
        <v>0.815</v>
      </c>
      <c r="S9" s="80" t="s">
        <v>181</v>
      </c>
      <c r="T9" s="80" t="s">
        <v>228</v>
      </c>
      <c r="U9" s="80"/>
      <c r="V9" s="80">
        <v>58005.8</v>
      </c>
      <c r="W9" s="80"/>
      <c r="X9" s="81"/>
      <c r="Y9" s="80"/>
      <c r="Z9" s="80">
        <v>4.4</v>
      </c>
    </row>
    <row r="10" spans="2:26" ht="14.25">
      <c r="B10" s="1" t="s">
        <v>25</v>
      </c>
      <c r="C10" s="80" t="s">
        <v>11</v>
      </c>
      <c r="D10" s="80">
        <v>2006</v>
      </c>
      <c r="E10" s="80"/>
      <c r="F10" s="90">
        <v>0.003</v>
      </c>
      <c r="G10" s="80">
        <v>6</v>
      </c>
      <c r="H10" s="93">
        <v>0.7</v>
      </c>
      <c r="I10" s="93">
        <v>38.2</v>
      </c>
      <c r="J10" s="90"/>
      <c r="K10" s="81"/>
      <c r="L10" s="80">
        <v>107</v>
      </c>
      <c r="M10" s="81"/>
      <c r="N10" s="80">
        <v>106</v>
      </c>
      <c r="O10" s="81"/>
      <c r="P10" s="80">
        <v>98</v>
      </c>
      <c r="Q10" s="80"/>
      <c r="R10" s="80" t="s">
        <v>228</v>
      </c>
      <c r="S10" s="80" t="s">
        <v>228</v>
      </c>
      <c r="T10" s="80" t="s">
        <v>228</v>
      </c>
      <c r="U10" s="80"/>
      <c r="V10" s="80"/>
      <c r="W10" s="80"/>
      <c r="X10" s="81"/>
      <c r="Y10" s="80"/>
      <c r="Z10" s="80">
        <v>4</v>
      </c>
    </row>
    <row r="11" spans="2:26" ht="14.25">
      <c r="B11" s="1" t="s">
        <v>41</v>
      </c>
      <c r="C11" s="80" t="s">
        <v>35</v>
      </c>
      <c r="D11" s="80">
        <v>2009</v>
      </c>
      <c r="E11" s="80"/>
      <c r="F11" s="90">
        <v>0.008</v>
      </c>
      <c r="G11" s="80">
        <v>20</v>
      </c>
      <c r="H11" s="93">
        <v>2.4</v>
      </c>
      <c r="I11" s="93">
        <v>34.4</v>
      </c>
      <c r="J11" s="90"/>
      <c r="K11" s="93">
        <v>0.38</v>
      </c>
      <c r="L11" s="80">
        <v>18</v>
      </c>
      <c r="M11" s="93">
        <v>3.46</v>
      </c>
      <c r="N11" s="80">
        <v>18</v>
      </c>
      <c r="O11" s="93">
        <v>13.3</v>
      </c>
      <c r="P11" s="80">
        <v>13</v>
      </c>
      <c r="Q11" s="80"/>
      <c r="R11" s="80">
        <v>0.681</v>
      </c>
      <c r="S11" s="80" t="s">
        <v>181</v>
      </c>
      <c r="T11" s="90">
        <v>0.55</v>
      </c>
      <c r="U11" s="80"/>
      <c r="V11" s="80">
        <v>5956</v>
      </c>
      <c r="W11" s="80"/>
      <c r="X11" s="81"/>
      <c r="Y11" s="80">
        <v>37.72</v>
      </c>
      <c r="Z11" s="80">
        <v>5.9</v>
      </c>
    </row>
    <row r="12" spans="2:26" ht="14.25">
      <c r="B12" s="1" t="s">
        <v>128</v>
      </c>
      <c r="C12" s="80" t="s">
        <v>10</v>
      </c>
      <c r="D12" s="80">
        <v>2003</v>
      </c>
      <c r="E12" s="80"/>
      <c r="F12" s="90">
        <v>0.01</v>
      </c>
      <c r="G12" s="80">
        <v>25</v>
      </c>
      <c r="H12" s="93">
        <v>2.8</v>
      </c>
      <c r="I12" s="93">
        <v>37.1</v>
      </c>
      <c r="J12" s="90"/>
      <c r="K12" s="93">
        <v>2.55</v>
      </c>
      <c r="L12" s="80">
        <v>29</v>
      </c>
      <c r="M12" s="93">
        <v>12.82</v>
      </c>
      <c r="N12" s="80">
        <v>28</v>
      </c>
      <c r="O12" s="93"/>
      <c r="P12" s="80">
        <v>100</v>
      </c>
      <c r="Q12" s="80"/>
      <c r="R12" s="80">
        <v>0.683</v>
      </c>
      <c r="S12" s="80" t="s">
        <v>181</v>
      </c>
      <c r="T12" s="80">
        <v>0.511</v>
      </c>
      <c r="U12" s="80"/>
      <c r="V12" s="80">
        <v>7979.3</v>
      </c>
      <c r="W12" s="80"/>
      <c r="X12" s="81"/>
      <c r="Y12" s="80">
        <v>40.81</v>
      </c>
      <c r="Z12" s="80">
        <v>10.1</v>
      </c>
    </row>
    <row r="13" spans="2:26" ht="14.25">
      <c r="B13" s="1" t="s">
        <v>131</v>
      </c>
      <c r="C13" s="80" t="s">
        <v>11</v>
      </c>
      <c r="D13" s="80">
        <v>2006</v>
      </c>
      <c r="E13" s="80"/>
      <c r="F13" s="90">
        <v>0.021</v>
      </c>
      <c r="G13" s="80">
        <v>37</v>
      </c>
      <c r="H13" s="93">
        <v>5.5</v>
      </c>
      <c r="I13" s="93">
        <v>37.5</v>
      </c>
      <c r="J13" s="90"/>
      <c r="K13" s="93">
        <v>1.71</v>
      </c>
      <c r="L13" s="80">
        <v>24</v>
      </c>
      <c r="M13" s="93">
        <v>16.85</v>
      </c>
      <c r="N13" s="80">
        <v>36</v>
      </c>
      <c r="O13" s="93"/>
      <c r="P13" s="80">
        <v>102</v>
      </c>
      <c r="Q13" s="80"/>
      <c r="R13" s="80">
        <v>0.589</v>
      </c>
      <c r="S13" s="80" t="s">
        <v>182</v>
      </c>
      <c r="T13" s="80">
        <v>0.467</v>
      </c>
      <c r="U13" s="80"/>
      <c r="V13" s="80">
        <v>4759.9</v>
      </c>
      <c r="W13" s="80"/>
      <c r="X13" s="81"/>
      <c r="Y13" s="80">
        <v>35.78</v>
      </c>
      <c r="Z13" s="80">
        <v>20.5</v>
      </c>
    </row>
    <row r="14" spans="2:26" ht="14.25">
      <c r="B14" s="1" t="s">
        <v>49</v>
      </c>
      <c r="C14" s="80" t="s">
        <v>35</v>
      </c>
      <c r="D14" s="80">
        <v>2008</v>
      </c>
      <c r="E14" s="80"/>
      <c r="F14" s="90">
        <v>0.026</v>
      </c>
      <c r="G14" s="80">
        <v>40</v>
      </c>
      <c r="H14" s="93">
        <v>6.4</v>
      </c>
      <c r="I14" s="93">
        <v>40.4</v>
      </c>
      <c r="J14" s="90"/>
      <c r="K14" s="93">
        <v>1.99</v>
      </c>
      <c r="L14" s="80">
        <v>27</v>
      </c>
      <c r="M14" s="93">
        <v>18.46</v>
      </c>
      <c r="N14" s="80">
        <v>37</v>
      </c>
      <c r="O14" s="93">
        <v>22</v>
      </c>
      <c r="P14" s="80">
        <v>25</v>
      </c>
      <c r="Q14" s="80"/>
      <c r="R14" s="90">
        <v>0.62</v>
      </c>
      <c r="S14" s="80" t="s">
        <v>182</v>
      </c>
      <c r="T14" s="80">
        <v>0.449</v>
      </c>
      <c r="U14" s="80"/>
      <c r="V14" s="80">
        <v>5889.2</v>
      </c>
      <c r="W14" s="80"/>
      <c r="X14" s="81"/>
      <c r="Y14" s="80">
        <v>32.14</v>
      </c>
      <c r="Z14" s="80">
        <v>80.1</v>
      </c>
    </row>
    <row r="15" spans="2:26" ht="14.25">
      <c r="B15" s="1" t="s">
        <v>57</v>
      </c>
      <c r="C15" s="80" t="s">
        <v>11</v>
      </c>
      <c r="D15" s="80">
        <v>2006</v>
      </c>
      <c r="E15" s="80"/>
      <c r="F15" s="90">
        <v>0.059</v>
      </c>
      <c r="G15" s="80">
        <v>46</v>
      </c>
      <c r="H15" s="93">
        <v>14.2</v>
      </c>
      <c r="I15" s="93">
        <v>41.3</v>
      </c>
      <c r="J15" s="90"/>
      <c r="K15" s="93">
        <v>4.02</v>
      </c>
      <c r="L15" s="80">
        <v>33</v>
      </c>
      <c r="M15" s="93">
        <v>25.31</v>
      </c>
      <c r="N15" s="80">
        <v>41</v>
      </c>
      <c r="O15" s="93">
        <v>22.9</v>
      </c>
      <c r="P15" s="80">
        <v>27</v>
      </c>
      <c r="Q15" s="80"/>
      <c r="R15" s="80" t="s">
        <v>228</v>
      </c>
      <c r="S15" s="80" t="s">
        <v>228</v>
      </c>
      <c r="T15" s="80" t="s">
        <v>228</v>
      </c>
      <c r="U15" s="80"/>
      <c r="V15" s="80"/>
      <c r="W15" s="80"/>
      <c r="X15" s="81"/>
      <c r="Y15" s="80"/>
      <c r="Z15" s="80">
        <v>29.5</v>
      </c>
    </row>
    <row r="16" spans="2:26" ht="14.25">
      <c r="B16" s="1" t="s">
        <v>66</v>
      </c>
      <c r="C16" s="80" t="s">
        <v>11</v>
      </c>
      <c r="D16" s="80">
        <v>2006</v>
      </c>
      <c r="E16" s="80"/>
      <c r="F16" s="90">
        <v>0.139</v>
      </c>
      <c r="G16" s="80">
        <v>58</v>
      </c>
      <c r="H16" s="93">
        <v>29.3</v>
      </c>
      <c r="I16" s="93">
        <v>47.3</v>
      </c>
      <c r="J16" s="90"/>
      <c r="K16" s="93">
        <v>18.84</v>
      </c>
      <c r="L16" s="80">
        <v>56</v>
      </c>
      <c r="M16" s="93">
        <v>41.2</v>
      </c>
      <c r="N16" s="80">
        <v>56</v>
      </c>
      <c r="O16" s="93"/>
      <c r="P16" s="80">
        <v>105</v>
      </c>
      <c r="Q16" s="80"/>
      <c r="R16" s="80">
        <v>0.402</v>
      </c>
      <c r="S16" s="80" t="s">
        <v>184</v>
      </c>
      <c r="T16" s="80">
        <v>0.252</v>
      </c>
      <c r="U16" s="80"/>
      <c r="V16" s="80">
        <v>2471.4</v>
      </c>
      <c r="W16" s="80"/>
      <c r="X16" s="81"/>
      <c r="Y16" s="80">
        <v>39.85</v>
      </c>
      <c r="Z16" s="80">
        <v>0.8</v>
      </c>
    </row>
    <row r="17" spans="2:26" ht="14.25">
      <c r="B17" s="1" t="s">
        <v>67</v>
      </c>
      <c r="C17" s="80" t="s">
        <v>35</v>
      </c>
      <c r="D17" s="80">
        <v>2004</v>
      </c>
      <c r="E17" s="80"/>
      <c r="F17" s="90">
        <v>0.139</v>
      </c>
      <c r="G17" s="80">
        <v>59</v>
      </c>
      <c r="H17" s="93">
        <v>28.5</v>
      </c>
      <c r="I17" s="93">
        <v>48.8</v>
      </c>
      <c r="J17" s="90"/>
      <c r="K17" s="93">
        <v>2.5</v>
      </c>
      <c r="L17" s="80">
        <v>28</v>
      </c>
      <c r="M17" s="93">
        <v>13.97</v>
      </c>
      <c r="N17" s="80">
        <v>33</v>
      </c>
      <c r="O17" s="93">
        <v>9</v>
      </c>
      <c r="P17" s="80">
        <v>9</v>
      </c>
      <c r="Q17" s="80"/>
      <c r="R17" s="80">
        <v>0.567</v>
      </c>
      <c r="S17" s="80" t="s">
        <v>182</v>
      </c>
      <c r="T17" s="80">
        <v>0.407</v>
      </c>
      <c r="U17" s="80"/>
      <c r="V17" s="80">
        <v>4627.6</v>
      </c>
      <c r="W17" s="80"/>
      <c r="X17" s="81"/>
      <c r="Y17" s="80">
        <v>40.88</v>
      </c>
      <c r="Z17" s="80">
        <v>31.2</v>
      </c>
    </row>
    <row r="18" spans="2:26" ht="14.25">
      <c r="B18" s="1" t="s">
        <v>80</v>
      </c>
      <c r="C18" s="80" t="s">
        <v>11</v>
      </c>
      <c r="D18" s="80">
        <v>2006</v>
      </c>
      <c r="E18" s="80"/>
      <c r="F18" s="90">
        <v>0.283</v>
      </c>
      <c r="G18" s="80">
        <v>75</v>
      </c>
      <c r="H18" s="93">
        <v>52.5</v>
      </c>
      <c r="I18" s="93">
        <v>53.9</v>
      </c>
      <c r="J18" s="90"/>
      <c r="K18" s="93">
        <v>17.53</v>
      </c>
      <c r="L18" s="80">
        <v>54</v>
      </c>
      <c r="M18" s="93">
        <v>46.6</v>
      </c>
      <c r="N18" s="80">
        <v>60</v>
      </c>
      <c r="O18" s="93">
        <v>34.8</v>
      </c>
      <c r="P18" s="80">
        <v>44</v>
      </c>
      <c r="Q18" s="80"/>
      <c r="R18" s="80">
        <v>0.439</v>
      </c>
      <c r="S18" s="80" t="s">
        <v>184</v>
      </c>
      <c r="T18" s="80">
        <v>0.289</v>
      </c>
      <c r="U18" s="80"/>
      <c r="V18" s="80">
        <v>2386.6</v>
      </c>
      <c r="W18" s="80"/>
      <c r="X18" s="81"/>
      <c r="Y18" s="80">
        <v>37.69</v>
      </c>
      <c r="Z18" s="80">
        <v>22.3</v>
      </c>
    </row>
    <row r="19" spans="2:26" ht="14.25">
      <c r="B19" s="1" t="s">
        <v>106</v>
      </c>
      <c r="C19" s="80" t="s">
        <v>11</v>
      </c>
      <c r="D19" s="80">
        <v>2006</v>
      </c>
      <c r="E19" s="80"/>
      <c r="F19" s="90">
        <v>0.514</v>
      </c>
      <c r="G19" s="80">
        <v>104</v>
      </c>
      <c r="H19" s="93">
        <v>81.2</v>
      </c>
      <c r="I19" s="93">
        <v>63.3</v>
      </c>
      <c r="J19" s="90"/>
      <c r="K19" s="93"/>
      <c r="L19" s="80">
        <v>109</v>
      </c>
      <c r="M19" s="93"/>
      <c r="N19" s="80">
        <v>105</v>
      </c>
      <c r="O19" s="93"/>
      <c r="P19" s="80">
        <v>92</v>
      </c>
      <c r="Q19" s="80"/>
      <c r="R19" s="80" t="s">
        <v>228</v>
      </c>
      <c r="S19" s="80" t="s">
        <v>228</v>
      </c>
      <c r="T19" s="80" t="s">
        <v>228</v>
      </c>
      <c r="U19" s="80"/>
      <c r="V19" s="80"/>
      <c r="W19" s="80"/>
      <c r="X19" s="81"/>
      <c r="Y19" s="80"/>
      <c r="Z19" s="80">
        <v>8.7</v>
      </c>
    </row>
    <row r="20" spans="3:26" ht="14.25">
      <c r="C20" s="80"/>
      <c r="D20" s="80"/>
      <c r="E20" s="80"/>
      <c r="F20" s="90"/>
      <c r="G20" s="80"/>
      <c r="H20" s="93"/>
      <c r="I20" s="93"/>
      <c r="J20" s="90"/>
      <c r="K20" s="93"/>
      <c r="L20" s="80"/>
      <c r="M20" s="93"/>
      <c r="N20" s="80"/>
      <c r="O20" s="93"/>
      <c r="P20" s="80"/>
      <c r="Q20" s="80"/>
      <c r="R20" s="80"/>
      <c r="S20" s="80"/>
      <c r="T20" s="80"/>
      <c r="U20" s="80"/>
      <c r="V20" s="80"/>
      <c r="W20" s="80"/>
      <c r="X20" s="81"/>
      <c r="Y20" s="80"/>
      <c r="Z20" s="80"/>
    </row>
    <row r="21" spans="1:26" ht="14.25">
      <c r="A21" s="91" t="s">
        <v>241</v>
      </c>
      <c r="C21" s="80"/>
      <c r="D21" s="80"/>
      <c r="E21" s="80"/>
      <c r="F21" s="90"/>
      <c r="G21" s="80"/>
      <c r="H21" s="93"/>
      <c r="I21" s="93"/>
      <c r="J21" s="90"/>
      <c r="K21" s="93"/>
      <c r="L21" s="80"/>
      <c r="M21" s="93"/>
      <c r="N21" s="80"/>
      <c r="O21" s="93"/>
      <c r="P21" s="80"/>
      <c r="Q21" s="80"/>
      <c r="R21" s="80"/>
      <c r="S21" s="80"/>
      <c r="T21" s="80"/>
      <c r="U21" s="80"/>
      <c r="V21" s="80"/>
      <c r="W21" s="80"/>
      <c r="X21" s="81"/>
      <c r="Y21" s="80"/>
      <c r="Z21" s="80"/>
    </row>
    <row r="22" spans="2:26" ht="14.25">
      <c r="B22" s="1" t="s">
        <v>127</v>
      </c>
      <c r="C22" s="80" t="s">
        <v>10</v>
      </c>
      <c r="D22" s="80">
        <v>2003</v>
      </c>
      <c r="E22" s="80"/>
      <c r="F22" s="90">
        <v>0</v>
      </c>
      <c r="G22" s="80">
        <v>1</v>
      </c>
      <c r="H22" s="93">
        <v>0</v>
      </c>
      <c r="I22" s="93">
        <v>0</v>
      </c>
      <c r="J22" s="90"/>
      <c r="K22" s="93">
        <v>0</v>
      </c>
      <c r="L22" s="80">
        <v>9</v>
      </c>
      <c r="M22" s="93">
        <v>0</v>
      </c>
      <c r="N22" s="80">
        <v>5</v>
      </c>
      <c r="O22" s="93"/>
      <c r="P22" s="80">
        <v>108</v>
      </c>
      <c r="Q22" s="80"/>
      <c r="R22" s="80">
        <v>0.828</v>
      </c>
      <c r="S22" s="80" t="s">
        <v>181</v>
      </c>
      <c r="T22" s="80">
        <v>0.771</v>
      </c>
      <c r="U22" s="80"/>
      <c r="V22" s="80">
        <v>25857</v>
      </c>
      <c r="W22" s="80"/>
      <c r="X22" s="81"/>
      <c r="Y22" s="80">
        <v>31.15</v>
      </c>
      <c r="Z22" s="80">
        <v>2</v>
      </c>
    </row>
    <row r="23" spans="2:26" ht="14.25">
      <c r="B23" s="1" t="s">
        <v>132</v>
      </c>
      <c r="C23" s="80" t="s">
        <v>10</v>
      </c>
      <c r="D23" s="80">
        <v>2003</v>
      </c>
      <c r="E23" s="80"/>
      <c r="F23" s="90">
        <v>0</v>
      </c>
      <c r="G23" s="80">
        <v>2</v>
      </c>
      <c r="H23" s="93">
        <v>0</v>
      </c>
      <c r="I23" s="93">
        <v>0</v>
      </c>
      <c r="J23" s="90"/>
      <c r="K23" s="93">
        <v>0.26</v>
      </c>
      <c r="L23" s="80">
        <v>16</v>
      </c>
      <c r="M23" s="93">
        <v>1.36</v>
      </c>
      <c r="N23" s="80">
        <v>14</v>
      </c>
      <c r="O23" s="93"/>
      <c r="P23" s="80">
        <v>103</v>
      </c>
      <c r="Q23" s="80"/>
      <c r="R23" s="80">
        <v>0.818</v>
      </c>
      <c r="S23" s="80" t="s">
        <v>181</v>
      </c>
      <c r="T23" s="80">
        <v>0.764</v>
      </c>
      <c r="U23" s="80"/>
      <c r="V23" s="80">
        <v>21657.8</v>
      </c>
      <c r="W23" s="80"/>
      <c r="X23" s="81"/>
      <c r="Y23" s="80">
        <v>25.81</v>
      </c>
      <c r="Z23" s="80">
        <v>5.4</v>
      </c>
    </row>
    <row r="24" spans="2:26" ht="14.25">
      <c r="B24" s="1" t="s">
        <v>13</v>
      </c>
      <c r="C24" s="80" t="s">
        <v>11</v>
      </c>
      <c r="D24" s="80">
        <v>2005</v>
      </c>
      <c r="E24" s="80"/>
      <c r="F24" s="90">
        <v>0</v>
      </c>
      <c r="G24" s="80">
        <v>3</v>
      </c>
      <c r="H24" s="93">
        <v>0</v>
      </c>
      <c r="I24" s="93">
        <v>35.1</v>
      </c>
      <c r="J24" s="90"/>
      <c r="K24" s="93">
        <v>0</v>
      </c>
      <c r="L24" s="80">
        <v>8</v>
      </c>
      <c r="M24" s="93">
        <v>0</v>
      </c>
      <c r="N24" s="80">
        <v>4</v>
      </c>
      <c r="O24" s="93">
        <v>5.4</v>
      </c>
      <c r="P24" s="80">
        <v>3</v>
      </c>
      <c r="Q24" s="80"/>
      <c r="R24" s="80">
        <v>0.732</v>
      </c>
      <c r="S24" s="80" t="s">
        <v>181</v>
      </c>
      <c r="T24" s="80">
        <v>0.664</v>
      </c>
      <c r="U24" s="80"/>
      <c r="V24" s="80">
        <v>12925.7</v>
      </c>
      <c r="W24" s="80"/>
      <c r="X24" s="81"/>
      <c r="Y24" s="80">
        <v>27.22</v>
      </c>
      <c r="Z24" s="80">
        <v>9.7</v>
      </c>
    </row>
    <row r="25" spans="2:26" ht="14.25">
      <c r="B25" s="1" t="s">
        <v>24</v>
      </c>
      <c r="C25" s="80" t="s">
        <v>11</v>
      </c>
      <c r="D25" s="80">
        <v>2006</v>
      </c>
      <c r="E25" s="80"/>
      <c r="F25" s="90">
        <v>0.002</v>
      </c>
      <c r="G25" s="80">
        <v>5</v>
      </c>
      <c r="H25" s="93">
        <v>0.6</v>
      </c>
      <c r="I25" s="93">
        <v>36.9</v>
      </c>
      <c r="J25" s="90"/>
      <c r="K25" s="93">
        <v>0.17</v>
      </c>
      <c r="L25" s="80">
        <v>15</v>
      </c>
      <c r="M25" s="93">
        <v>1.48</v>
      </c>
      <c r="N25" s="80">
        <v>15</v>
      </c>
      <c r="O25" s="93">
        <v>15.4</v>
      </c>
      <c r="P25" s="80">
        <v>18</v>
      </c>
      <c r="Q25" s="80"/>
      <c r="R25" s="80">
        <v>0.714</v>
      </c>
      <c r="S25" s="80" t="s">
        <v>181</v>
      </c>
      <c r="T25" s="80">
        <v>0.617</v>
      </c>
      <c r="U25" s="80"/>
      <c r="V25" s="80">
        <v>10234.3</v>
      </c>
      <c r="W25" s="80"/>
      <c r="X25" s="81"/>
      <c r="Y25" s="80">
        <v>30.88</v>
      </c>
      <c r="Z25" s="80">
        <v>15.4</v>
      </c>
    </row>
    <row r="26" spans="2:26" ht="14.25">
      <c r="B26" s="1" t="s">
        <v>26</v>
      </c>
      <c r="C26" s="80" t="s">
        <v>11</v>
      </c>
      <c r="D26" s="80">
        <v>2005</v>
      </c>
      <c r="E26" s="80"/>
      <c r="F26" s="90">
        <v>0.003</v>
      </c>
      <c r="G26" s="80">
        <v>7</v>
      </c>
      <c r="H26" s="93">
        <v>0.8</v>
      </c>
      <c r="I26" s="93">
        <v>35.2</v>
      </c>
      <c r="J26" s="90"/>
      <c r="K26" s="93">
        <v>14.73</v>
      </c>
      <c r="L26" s="80">
        <v>47</v>
      </c>
      <c r="M26" s="93">
        <v>30.42</v>
      </c>
      <c r="N26" s="80">
        <v>49</v>
      </c>
      <c r="O26" s="93">
        <v>23.6</v>
      </c>
      <c r="P26" s="80">
        <v>30</v>
      </c>
      <c r="Q26" s="80"/>
      <c r="R26" s="80">
        <v>0.698</v>
      </c>
      <c r="S26" s="80" t="s">
        <v>181</v>
      </c>
      <c r="T26" s="80">
        <v>0.579</v>
      </c>
      <c r="U26" s="80"/>
      <c r="V26" s="80">
        <v>4901.9</v>
      </c>
      <c r="W26" s="80"/>
      <c r="X26" s="81"/>
      <c r="Y26" s="80">
        <v>41.34</v>
      </c>
      <c r="Z26" s="80">
        <v>4.4</v>
      </c>
    </row>
    <row r="27" spans="2:26" ht="14.25">
      <c r="B27" s="1" t="s">
        <v>28</v>
      </c>
      <c r="C27" s="80" t="s">
        <v>11</v>
      </c>
      <c r="D27" s="80">
        <v>2006</v>
      </c>
      <c r="E27" s="80"/>
      <c r="F27" s="90">
        <v>0.003</v>
      </c>
      <c r="G27" s="80">
        <v>8</v>
      </c>
      <c r="H27" s="93">
        <v>0.8</v>
      </c>
      <c r="I27" s="93">
        <v>37.2</v>
      </c>
      <c r="J27" s="90"/>
      <c r="K27" s="93">
        <v>0.04</v>
      </c>
      <c r="L27" s="80">
        <v>12</v>
      </c>
      <c r="M27" s="93">
        <v>0.19</v>
      </c>
      <c r="N27" s="80">
        <v>9</v>
      </c>
      <c r="O27" s="93">
        <v>14</v>
      </c>
      <c r="P27" s="80">
        <v>15</v>
      </c>
      <c r="Q27" s="80"/>
      <c r="R27" s="90">
        <v>0.71</v>
      </c>
      <c r="S27" s="80" t="s">
        <v>181</v>
      </c>
      <c r="T27" s="80">
        <v>0.565</v>
      </c>
      <c r="U27" s="80"/>
      <c r="V27" s="80">
        <v>8221.6</v>
      </c>
      <c r="W27" s="80"/>
      <c r="X27" s="81"/>
      <c r="Y27" s="80">
        <v>36.21</v>
      </c>
      <c r="Z27" s="80">
        <v>3.8</v>
      </c>
    </row>
    <row r="28" spans="2:26" ht="14.25">
      <c r="B28" s="1" t="s">
        <v>134</v>
      </c>
      <c r="C28" s="80" t="s">
        <v>11</v>
      </c>
      <c r="D28" s="80">
        <v>2005</v>
      </c>
      <c r="E28" s="80"/>
      <c r="F28" s="90">
        <v>0.003</v>
      </c>
      <c r="G28" s="80">
        <v>9</v>
      </c>
      <c r="H28" s="93">
        <v>0.8</v>
      </c>
      <c r="I28" s="93">
        <v>40</v>
      </c>
      <c r="J28" s="90"/>
      <c r="K28" s="93">
        <v>0.14</v>
      </c>
      <c r="L28" s="80">
        <v>14</v>
      </c>
      <c r="M28" s="93">
        <v>0.66</v>
      </c>
      <c r="N28" s="80">
        <v>12</v>
      </c>
      <c r="O28" s="93">
        <v>6.6</v>
      </c>
      <c r="P28" s="80">
        <v>5</v>
      </c>
      <c r="Q28" s="80"/>
      <c r="R28" s="80">
        <v>0.735</v>
      </c>
      <c r="S28" s="80" t="s">
        <v>181</v>
      </c>
      <c r="T28" s="80">
        <v>0.656</v>
      </c>
      <c r="U28" s="80"/>
      <c r="V28" s="80">
        <v>10449.4</v>
      </c>
      <c r="W28" s="80"/>
      <c r="X28" s="81"/>
      <c r="Y28" s="80">
        <v>28.16</v>
      </c>
      <c r="Z28" s="80">
        <v>9.8</v>
      </c>
    </row>
    <row r="29" spans="2:26" ht="14.25">
      <c r="B29" s="1" t="s">
        <v>130</v>
      </c>
      <c r="C29" s="80" t="s">
        <v>10</v>
      </c>
      <c r="D29" s="80">
        <v>2003</v>
      </c>
      <c r="E29" s="80"/>
      <c r="F29" s="90">
        <v>0.005</v>
      </c>
      <c r="G29" s="80">
        <v>10</v>
      </c>
      <c r="H29" s="93">
        <v>1.3</v>
      </c>
      <c r="I29" s="93">
        <v>38.9</v>
      </c>
      <c r="J29" s="90"/>
      <c r="K29" s="93">
        <v>0</v>
      </c>
      <c r="L29" s="80">
        <v>5</v>
      </c>
      <c r="M29" s="93">
        <v>0.08</v>
      </c>
      <c r="N29" s="80">
        <v>8</v>
      </c>
      <c r="O29" s="93">
        <v>11.1</v>
      </c>
      <c r="P29" s="80">
        <v>10</v>
      </c>
      <c r="Q29" s="80"/>
      <c r="R29" s="80">
        <v>0.719</v>
      </c>
      <c r="S29" s="80" t="s">
        <v>181</v>
      </c>
      <c r="T29" s="80">
        <v>0.636</v>
      </c>
      <c r="U29" s="80"/>
      <c r="V29" s="80">
        <v>15258.2</v>
      </c>
      <c r="W29" s="80"/>
      <c r="X29" s="81"/>
      <c r="Y29" s="80">
        <v>42.27</v>
      </c>
      <c r="Z29" s="80">
        <v>141.9</v>
      </c>
    </row>
    <row r="30" spans="2:26" ht="14.25">
      <c r="B30" s="1" t="s">
        <v>29</v>
      </c>
      <c r="C30" s="80" t="s">
        <v>35</v>
      </c>
      <c r="D30" s="80">
        <v>2009</v>
      </c>
      <c r="E30" s="80"/>
      <c r="F30" s="90">
        <v>0.005</v>
      </c>
      <c r="G30" s="80">
        <v>11</v>
      </c>
      <c r="H30" s="93">
        <v>1.4</v>
      </c>
      <c r="I30" s="93">
        <v>37.7</v>
      </c>
      <c r="J30" s="90"/>
      <c r="K30" s="93">
        <v>0.62</v>
      </c>
      <c r="L30" s="80">
        <v>19</v>
      </c>
      <c r="M30" s="93">
        <v>4.25</v>
      </c>
      <c r="N30" s="80">
        <v>19</v>
      </c>
      <c r="O30" s="93">
        <v>12.4</v>
      </c>
      <c r="P30" s="80">
        <v>12</v>
      </c>
      <c r="Q30" s="80"/>
      <c r="R30" s="80">
        <v>0.719</v>
      </c>
      <c r="S30" s="80" t="s">
        <v>181</v>
      </c>
      <c r="T30" s="80">
        <v>0.627</v>
      </c>
      <c r="U30" s="80"/>
      <c r="V30" s="80">
        <v>7976.3</v>
      </c>
      <c r="W30" s="80"/>
      <c r="X30" s="81"/>
      <c r="Y30" s="80">
        <v>34.51</v>
      </c>
      <c r="Z30" s="80">
        <v>3.1</v>
      </c>
    </row>
    <row r="31" spans="2:26" ht="14.25">
      <c r="B31" s="1" t="s">
        <v>129</v>
      </c>
      <c r="C31" s="80" t="s">
        <v>10</v>
      </c>
      <c r="D31" s="80">
        <v>2003</v>
      </c>
      <c r="E31" s="80"/>
      <c r="F31" s="90">
        <v>0.006</v>
      </c>
      <c r="G31" s="80">
        <v>13</v>
      </c>
      <c r="H31" s="93">
        <v>1.6</v>
      </c>
      <c r="I31" s="93">
        <v>37.9</v>
      </c>
      <c r="J31" s="90"/>
      <c r="K31" s="93">
        <v>0</v>
      </c>
      <c r="L31" s="80">
        <v>1</v>
      </c>
      <c r="M31" s="93">
        <v>1.04</v>
      </c>
      <c r="N31" s="80">
        <v>13</v>
      </c>
      <c r="O31" s="93">
        <v>5.9</v>
      </c>
      <c r="P31" s="80">
        <v>4</v>
      </c>
      <c r="Q31" s="80"/>
      <c r="R31" s="80">
        <v>0.769</v>
      </c>
      <c r="S31" s="80" t="s">
        <v>181</v>
      </c>
      <c r="T31" s="80">
        <v>0.684</v>
      </c>
      <c r="U31" s="80"/>
      <c r="V31" s="80">
        <v>12944.2</v>
      </c>
      <c r="W31" s="80"/>
      <c r="X31" s="81"/>
      <c r="Y31" s="80">
        <v>35.73</v>
      </c>
      <c r="Z31" s="80">
        <v>2.3</v>
      </c>
    </row>
    <row r="32" spans="2:26" ht="14.25">
      <c r="B32" s="1" t="s">
        <v>32</v>
      </c>
      <c r="C32" s="80" t="s">
        <v>11</v>
      </c>
      <c r="D32" s="80">
        <v>2005</v>
      </c>
      <c r="E32" s="80"/>
      <c r="F32" s="90">
        <v>0.006</v>
      </c>
      <c r="G32" s="80">
        <v>15</v>
      </c>
      <c r="H32" s="93">
        <v>1.5</v>
      </c>
      <c r="I32" s="93">
        <v>41.6</v>
      </c>
      <c r="J32" s="90"/>
      <c r="K32" s="93">
        <v>0</v>
      </c>
      <c r="L32" s="80">
        <v>7</v>
      </c>
      <c r="M32" s="93">
        <v>0</v>
      </c>
      <c r="N32" s="80">
        <v>2</v>
      </c>
      <c r="O32" s="93">
        <v>4.9</v>
      </c>
      <c r="P32" s="80">
        <v>2</v>
      </c>
      <c r="Q32" s="80"/>
      <c r="R32" s="80">
        <v>0.769</v>
      </c>
      <c r="S32" s="80" t="s">
        <v>181</v>
      </c>
      <c r="T32" s="80">
        <v>0.693</v>
      </c>
      <c r="U32" s="80"/>
      <c r="V32" s="80">
        <v>12490.8</v>
      </c>
      <c r="W32" s="80"/>
      <c r="X32" s="81"/>
      <c r="Y32" s="80">
        <v>29.99</v>
      </c>
      <c r="Z32" s="80">
        <v>0.6</v>
      </c>
    </row>
    <row r="33" spans="2:26" ht="14.25">
      <c r="B33" s="1" t="s">
        <v>38</v>
      </c>
      <c r="C33" s="80" t="s">
        <v>35</v>
      </c>
      <c r="D33" s="80">
        <v>2005</v>
      </c>
      <c r="E33" s="80"/>
      <c r="F33" s="90">
        <v>0.007</v>
      </c>
      <c r="G33" s="80">
        <v>16</v>
      </c>
      <c r="H33" s="93">
        <v>2</v>
      </c>
      <c r="I33" s="93">
        <v>37.3</v>
      </c>
      <c r="J33" s="90"/>
      <c r="K33" s="93">
        <v>1.86</v>
      </c>
      <c r="L33" s="80">
        <v>25</v>
      </c>
      <c r="M33" s="93">
        <v>12.47</v>
      </c>
      <c r="N33" s="80">
        <v>27</v>
      </c>
      <c r="O33" s="93">
        <v>29</v>
      </c>
      <c r="P33" s="80">
        <v>37</v>
      </c>
      <c r="Q33" s="80"/>
      <c r="R33" s="80">
        <v>0.623</v>
      </c>
      <c r="S33" s="80" t="s">
        <v>182</v>
      </c>
      <c r="T33" s="80">
        <v>0.539</v>
      </c>
      <c r="U33" s="80"/>
      <c r="V33" s="80">
        <v>3149.3</v>
      </c>
      <c r="W33" s="80"/>
      <c r="X33" s="81"/>
      <c r="Y33" s="80">
        <v>38.03</v>
      </c>
      <c r="Z33" s="80">
        <v>3.7</v>
      </c>
    </row>
    <row r="34" spans="2:26" ht="14.25">
      <c r="B34" s="1" t="s">
        <v>34</v>
      </c>
      <c r="C34" s="80" t="s">
        <v>35</v>
      </c>
      <c r="D34" s="80">
        <v>2007</v>
      </c>
      <c r="E34" s="80"/>
      <c r="F34" s="90">
        <v>0.008</v>
      </c>
      <c r="G34" s="80">
        <v>17</v>
      </c>
      <c r="H34" s="93">
        <v>2.2</v>
      </c>
      <c r="I34" s="93">
        <v>35.7</v>
      </c>
      <c r="J34" s="90"/>
      <c r="K34" s="93">
        <v>0.1</v>
      </c>
      <c r="L34" s="80">
        <v>13</v>
      </c>
      <c r="M34" s="93">
        <v>0.48</v>
      </c>
      <c r="N34" s="80">
        <v>11</v>
      </c>
      <c r="O34" s="93">
        <v>7.9</v>
      </c>
      <c r="P34" s="80">
        <v>6</v>
      </c>
      <c r="Q34" s="80"/>
      <c r="R34" s="90">
        <v>0.71</v>
      </c>
      <c r="S34" s="80" t="s">
        <v>181</v>
      </c>
      <c r="T34" s="80">
        <v>0.652</v>
      </c>
      <c r="U34" s="80"/>
      <c r="V34" s="80">
        <v>6535.1</v>
      </c>
      <c r="W34" s="80"/>
      <c r="X34" s="81"/>
      <c r="Y34" s="80">
        <v>27.51</v>
      </c>
      <c r="Z34" s="80">
        <v>46.3</v>
      </c>
    </row>
    <row r="35" spans="2:26" ht="14.25">
      <c r="B35" s="1" t="s">
        <v>36</v>
      </c>
      <c r="C35" s="80" t="s">
        <v>11</v>
      </c>
      <c r="D35" s="80">
        <v>2005</v>
      </c>
      <c r="E35" s="80"/>
      <c r="F35" s="90">
        <v>0.008</v>
      </c>
      <c r="G35" s="80">
        <v>18</v>
      </c>
      <c r="H35" s="93">
        <v>1.9</v>
      </c>
      <c r="I35" s="93">
        <v>40.9</v>
      </c>
      <c r="J35" s="90"/>
      <c r="K35" s="93">
        <v>0.29</v>
      </c>
      <c r="L35" s="80">
        <v>17</v>
      </c>
      <c r="M35" s="93">
        <v>4.26</v>
      </c>
      <c r="N35" s="80">
        <v>20</v>
      </c>
      <c r="O35" s="93">
        <v>19</v>
      </c>
      <c r="P35" s="80">
        <v>22</v>
      </c>
      <c r="Q35" s="80"/>
      <c r="R35" s="80">
        <v>0.701</v>
      </c>
      <c r="S35" s="80" t="s">
        <v>181</v>
      </c>
      <c r="T35" s="80">
        <v>0.584</v>
      </c>
      <c r="U35" s="80"/>
      <c r="V35" s="80">
        <v>9486.9</v>
      </c>
      <c r="W35" s="80"/>
      <c r="X35" s="81"/>
      <c r="Y35" s="80">
        <v>44.2</v>
      </c>
      <c r="Z35" s="80">
        <v>2</v>
      </c>
    </row>
    <row r="36" spans="2:26" ht="14.25">
      <c r="B36" s="1" t="s">
        <v>37</v>
      </c>
      <c r="C36" s="80" t="s">
        <v>35</v>
      </c>
      <c r="D36" s="80">
        <v>2005</v>
      </c>
      <c r="E36" s="80"/>
      <c r="F36" s="90">
        <v>0.008</v>
      </c>
      <c r="G36" s="80">
        <v>19</v>
      </c>
      <c r="H36" s="93">
        <v>2.3</v>
      </c>
      <c r="I36" s="93">
        <v>36.5</v>
      </c>
      <c r="J36" s="90"/>
      <c r="K36" s="93">
        <v>1.28</v>
      </c>
      <c r="L36" s="80">
        <v>22</v>
      </c>
      <c r="M36" s="93">
        <v>12.43</v>
      </c>
      <c r="N36" s="80">
        <v>26</v>
      </c>
      <c r="O36" s="93">
        <v>26.5</v>
      </c>
      <c r="P36" s="80">
        <v>33</v>
      </c>
      <c r="Q36" s="80"/>
      <c r="R36" s="80">
        <v>0.695</v>
      </c>
      <c r="S36" s="80" t="s">
        <v>181</v>
      </c>
      <c r="T36" s="80">
        <v>0.619</v>
      </c>
      <c r="U36" s="80"/>
      <c r="V36" s="80">
        <v>5494.6</v>
      </c>
      <c r="W36" s="80"/>
      <c r="X36" s="81"/>
      <c r="Y36" s="80">
        <v>30.86</v>
      </c>
      <c r="Z36" s="80">
        <v>3.1</v>
      </c>
    </row>
    <row r="37" spans="2:26" ht="14.25">
      <c r="B37" s="1" t="s">
        <v>39</v>
      </c>
      <c r="C37" s="80" t="s">
        <v>11</v>
      </c>
      <c r="D37" s="80">
        <v>2006</v>
      </c>
      <c r="E37" s="80"/>
      <c r="F37" s="90">
        <v>0.008</v>
      </c>
      <c r="G37" s="80">
        <v>21</v>
      </c>
      <c r="H37" s="93">
        <v>2.3</v>
      </c>
      <c r="I37" s="93">
        <v>36.2</v>
      </c>
      <c r="J37" s="90"/>
      <c r="K37" s="93">
        <v>46.28</v>
      </c>
      <c r="L37" s="80">
        <v>81</v>
      </c>
      <c r="M37" s="93">
        <v>76.68</v>
      </c>
      <c r="N37" s="80">
        <v>87</v>
      </c>
      <c r="O37" s="93"/>
      <c r="P37" s="80">
        <v>101</v>
      </c>
      <c r="Q37" s="80"/>
      <c r="R37" s="80">
        <v>0.617</v>
      </c>
      <c r="S37" s="80" t="s">
        <v>182</v>
      </c>
      <c r="T37" s="80">
        <v>0.521</v>
      </c>
      <c r="U37" s="80"/>
      <c r="V37" s="80">
        <v>3084.9</v>
      </c>
      <c r="W37" s="80"/>
      <c r="X37" s="81"/>
      <c r="Y37" s="80">
        <v>36.72</v>
      </c>
      <c r="Z37" s="80">
        <v>26.9</v>
      </c>
    </row>
    <row r="38" spans="2:26" ht="14.25">
      <c r="B38" s="1" t="s">
        <v>12</v>
      </c>
      <c r="C38" s="80" t="s">
        <v>10</v>
      </c>
      <c r="D38" s="80">
        <v>2003</v>
      </c>
      <c r="E38" s="80"/>
      <c r="F38" s="90">
        <v>0.01</v>
      </c>
      <c r="G38" s="80">
        <v>24</v>
      </c>
      <c r="H38" s="93">
        <v>3.1</v>
      </c>
      <c r="I38" s="93">
        <v>33.4</v>
      </c>
      <c r="J38" s="90"/>
      <c r="K38" s="93">
        <v>0</v>
      </c>
      <c r="L38" s="80">
        <v>6</v>
      </c>
      <c r="M38" s="93">
        <v>0</v>
      </c>
      <c r="N38" s="80">
        <v>1</v>
      </c>
      <c r="O38" s="93"/>
      <c r="P38" s="80">
        <v>96</v>
      </c>
      <c r="Q38" s="80"/>
      <c r="R38" s="80">
        <v>0.841</v>
      </c>
      <c r="S38" s="80" t="s">
        <v>181</v>
      </c>
      <c r="T38" s="90">
        <v>0.79</v>
      </c>
      <c r="U38" s="80"/>
      <c r="V38" s="80">
        <v>22678.4</v>
      </c>
      <c r="W38" s="80"/>
      <c r="X38" s="81"/>
      <c r="Y38" s="80">
        <v>25.82</v>
      </c>
      <c r="Z38" s="80">
        <v>10.3</v>
      </c>
    </row>
    <row r="39" spans="2:26" ht="14.25">
      <c r="B39" s="1" t="s">
        <v>27</v>
      </c>
      <c r="C39" s="80" t="s">
        <v>10</v>
      </c>
      <c r="D39" s="80">
        <v>2003</v>
      </c>
      <c r="E39" s="80"/>
      <c r="F39" s="90">
        <v>0.016</v>
      </c>
      <c r="G39" s="80">
        <v>28</v>
      </c>
      <c r="H39" s="93">
        <v>4.6</v>
      </c>
      <c r="I39" s="93">
        <v>34.3</v>
      </c>
      <c r="J39" s="90"/>
      <c r="K39" s="93">
        <v>0</v>
      </c>
      <c r="L39" s="80">
        <v>4</v>
      </c>
      <c r="M39" s="93">
        <v>0</v>
      </c>
      <c r="N39" s="80">
        <v>3</v>
      </c>
      <c r="O39" s="93">
        <v>17.3</v>
      </c>
      <c r="P39" s="80">
        <v>20</v>
      </c>
      <c r="Q39" s="80"/>
      <c r="R39" s="80">
        <v>0.805</v>
      </c>
      <c r="S39" s="80" t="s">
        <v>181</v>
      </c>
      <c r="T39" s="80">
        <v>0.736</v>
      </c>
      <c r="U39" s="80"/>
      <c r="V39" s="80">
        <v>17472.1</v>
      </c>
      <c r="W39" s="80"/>
      <c r="X39" s="81"/>
      <c r="Y39" s="80">
        <v>31.18</v>
      </c>
      <c r="Z39" s="80">
        <v>10</v>
      </c>
    </row>
    <row r="40" spans="2:26" ht="14.25">
      <c r="B40" s="1" t="s">
        <v>33</v>
      </c>
      <c r="C40" s="80" t="s">
        <v>10</v>
      </c>
      <c r="D40" s="80">
        <v>2003</v>
      </c>
      <c r="E40" s="80"/>
      <c r="F40" s="90">
        <v>0.016</v>
      </c>
      <c r="G40" s="80">
        <v>29</v>
      </c>
      <c r="H40" s="93">
        <v>4.4</v>
      </c>
      <c r="I40" s="93">
        <v>36.3</v>
      </c>
      <c r="J40" s="90"/>
      <c r="K40" s="93">
        <v>0</v>
      </c>
      <c r="L40" s="80">
        <v>2</v>
      </c>
      <c r="M40" s="93">
        <v>0</v>
      </c>
      <c r="N40" s="80">
        <v>7</v>
      </c>
      <c r="O40" s="93">
        <v>11.1</v>
      </c>
      <c r="P40" s="80">
        <v>11</v>
      </c>
      <c r="Q40" s="80"/>
      <c r="R40" s="80">
        <v>0.767</v>
      </c>
      <c r="S40" s="80" t="s">
        <v>181</v>
      </c>
      <c r="T40" s="90">
        <v>0.65</v>
      </c>
      <c r="U40" s="80"/>
      <c r="V40" s="80">
        <v>16388.6</v>
      </c>
      <c r="W40" s="80"/>
      <c r="X40" s="81"/>
      <c r="Y40" s="80">
        <v>33.65</v>
      </c>
      <c r="Z40" s="80">
        <v>4.4</v>
      </c>
    </row>
    <row r="41" spans="2:26" ht="14.25">
      <c r="B41" s="1" t="s">
        <v>45</v>
      </c>
      <c r="C41" s="80" t="s">
        <v>11</v>
      </c>
      <c r="D41" s="80">
        <v>2006</v>
      </c>
      <c r="E41" s="80"/>
      <c r="F41" s="90">
        <v>0.019</v>
      </c>
      <c r="G41" s="80">
        <v>32</v>
      </c>
      <c r="H41" s="93">
        <v>4.9</v>
      </c>
      <c r="I41" s="93">
        <v>38.8</v>
      </c>
      <c r="J41" s="90"/>
      <c r="K41" s="93">
        <v>1.9</v>
      </c>
      <c r="L41" s="80">
        <v>26</v>
      </c>
      <c r="M41" s="93">
        <v>29.4</v>
      </c>
      <c r="N41" s="80">
        <v>46</v>
      </c>
      <c r="O41" s="93">
        <v>43.1</v>
      </c>
      <c r="P41" s="80">
        <v>54</v>
      </c>
      <c r="Q41" s="80"/>
      <c r="R41" s="80">
        <v>0.598</v>
      </c>
      <c r="S41" s="80" t="s">
        <v>182</v>
      </c>
      <c r="T41" s="80">
        <v>0.508</v>
      </c>
      <c r="U41" s="80"/>
      <c r="V41" s="80">
        <v>2291.2</v>
      </c>
      <c r="W41" s="80"/>
      <c r="X41" s="81"/>
      <c r="Y41" s="80">
        <v>33.43</v>
      </c>
      <c r="Z41" s="80">
        <v>5.3</v>
      </c>
    </row>
    <row r="42" spans="2:26" ht="14.25">
      <c r="B42" s="1" t="s">
        <v>47</v>
      </c>
      <c r="C42" s="80" t="s">
        <v>35</v>
      </c>
      <c r="D42" s="80">
        <v>2006</v>
      </c>
      <c r="E42" s="80"/>
      <c r="F42" s="90">
        <v>0.021</v>
      </c>
      <c r="G42" s="80">
        <v>36</v>
      </c>
      <c r="H42" s="93">
        <v>5.4</v>
      </c>
      <c r="I42" s="93">
        <v>38.6</v>
      </c>
      <c r="J42" s="90"/>
      <c r="K42" s="93">
        <v>1.04</v>
      </c>
      <c r="L42" s="80">
        <v>21</v>
      </c>
      <c r="M42" s="93">
        <v>7.75</v>
      </c>
      <c r="N42" s="80">
        <v>21</v>
      </c>
      <c r="O42" s="93">
        <v>15.8</v>
      </c>
      <c r="P42" s="80">
        <v>19</v>
      </c>
      <c r="Q42" s="80"/>
      <c r="R42" s="80">
        <v>0.713</v>
      </c>
      <c r="S42" s="80" t="s">
        <v>181</v>
      </c>
      <c r="T42" s="80">
        <v>0.614</v>
      </c>
      <c r="U42" s="80"/>
      <c r="V42" s="80">
        <v>8746.6</v>
      </c>
      <c r="W42" s="80"/>
      <c r="X42" s="81"/>
      <c r="Y42" s="80">
        <v>33.71</v>
      </c>
      <c r="Z42" s="80">
        <v>8.6</v>
      </c>
    </row>
    <row r="43" spans="2:26" ht="14.25">
      <c r="B43" s="1" t="s">
        <v>50</v>
      </c>
      <c r="C43" s="80" t="s">
        <v>10</v>
      </c>
      <c r="D43" s="80">
        <v>2003</v>
      </c>
      <c r="E43" s="80"/>
      <c r="F43" s="90">
        <v>0.026</v>
      </c>
      <c r="G43" s="80">
        <v>41</v>
      </c>
      <c r="H43" s="93">
        <v>7.2</v>
      </c>
      <c r="I43" s="93">
        <v>36.5</v>
      </c>
      <c r="J43" s="90"/>
      <c r="K43" s="93">
        <v>0</v>
      </c>
      <c r="L43" s="80">
        <v>3</v>
      </c>
      <c r="M43" s="93">
        <v>1.54</v>
      </c>
      <c r="N43" s="80">
        <v>16</v>
      </c>
      <c r="O43" s="93">
        <v>8.9</v>
      </c>
      <c r="P43" s="80">
        <v>8</v>
      </c>
      <c r="Q43" s="80"/>
      <c r="R43" s="80">
        <v>0.812</v>
      </c>
      <c r="S43" s="80" t="s">
        <v>181</v>
      </c>
      <c r="T43" s="80">
        <v>0.733</v>
      </c>
      <c r="U43" s="80"/>
      <c r="V43" s="80">
        <v>17167.7</v>
      </c>
      <c r="W43" s="80"/>
      <c r="X43" s="81"/>
      <c r="Y43" s="80">
        <v>36</v>
      </c>
      <c r="Z43" s="80">
        <v>1.3</v>
      </c>
    </row>
    <row r="44" spans="2:26" ht="14.25">
      <c r="B44" s="1" t="s">
        <v>135</v>
      </c>
      <c r="C44" s="80" t="s">
        <v>35</v>
      </c>
      <c r="D44" s="80">
        <v>2003</v>
      </c>
      <c r="E44" s="80"/>
      <c r="F44" s="90">
        <v>0.028</v>
      </c>
      <c r="G44" s="80">
        <v>42</v>
      </c>
      <c r="H44" s="93">
        <v>6.6</v>
      </c>
      <c r="I44" s="93">
        <v>42</v>
      </c>
      <c r="J44" s="90"/>
      <c r="K44" s="93">
        <v>2.72</v>
      </c>
      <c r="L44" s="80">
        <v>30</v>
      </c>
      <c r="M44" s="93">
        <v>9.05</v>
      </c>
      <c r="N44" s="80">
        <v>23</v>
      </c>
      <c r="O44" s="93">
        <v>18.1</v>
      </c>
      <c r="P44" s="80">
        <v>21</v>
      </c>
      <c r="Q44" s="80"/>
      <c r="R44" s="80">
        <v>0.679</v>
      </c>
      <c r="S44" s="80" t="s">
        <v>181</v>
      </c>
      <c r="T44" s="80">
        <v>0.518</v>
      </c>
      <c r="U44" s="80"/>
      <c r="V44" s="80">
        <v>13359.2</v>
      </c>
      <c r="W44" s="80"/>
      <c r="X44" s="81"/>
      <c r="Y44" s="80">
        <v>39.74</v>
      </c>
      <c r="Z44" s="80">
        <v>73</v>
      </c>
    </row>
    <row r="45" spans="2:26" ht="14.25">
      <c r="B45" s="1" t="s">
        <v>61</v>
      </c>
      <c r="C45" s="80" t="s">
        <v>11</v>
      </c>
      <c r="D45" s="80">
        <v>2005</v>
      </c>
      <c r="E45" s="80"/>
      <c r="F45" s="90">
        <v>0.068</v>
      </c>
      <c r="G45" s="80">
        <v>50</v>
      </c>
      <c r="H45" s="93">
        <v>17.1</v>
      </c>
      <c r="I45" s="93">
        <v>40</v>
      </c>
      <c r="J45" s="90"/>
      <c r="K45" s="93">
        <v>21.49</v>
      </c>
      <c r="L45" s="80">
        <v>59</v>
      </c>
      <c r="M45" s="93">
        <v>50.88</v>
      </c>
      <c r="N45" s="80">
        <v>64</v>
      </c>
      <c r="O45" s="93">
        <v>47.2</v>
      </c>
      <c r="P45" s="80">
        <v>61</v>
      </c>
      <c r="Q45" s="80"/>
      <c r="R45" s="90">
        <v>0.58</v>
      </c>
      <c r="S45" s="80" t="s">
        <v>182</v>
      </c>
      <c r="T45" s="80">
        <v>0.469</v>
      </c>
      <c r="U45" s="80"/>
      <c r="V45" s="80">
        <v>2019.9</v>
      </c>
      <c r="W45" s="80"/>
      <c r="X45" s="81"/>
      <c r="Y45" s="80">
        <v>33.6</v>
      </c>
      <c r="Z45" s="80">
        <v>6.7</v>
      </c>
    </row>
    <row r="46" spans="3:26" ht="14.25">
      <c r="C46" s="80"/>
      <c r="D46" s="80"/>
      <c r="E46" s="80"/>
      <c r="F46" s="90"/>
      <c r="G46" s="80"/>
      <c r="H46" s="93"/>
      <c r="I46" s="93"/>
      <c r="J46" s="90"/>
      <c r="K46" s="93"/>
      <c r="L46" s="80"/>
      <c r="M46" s="93"/>
      <c r="N46" s="80"/>
      <c r="O46" s="93"/>
      <c r="P46" s="80"/>
      <c r="Q46" s="80"/>
      <c r="R46" s="80"/>
      <c r="S46" s="80"/>
      <c r="T46" s="80"/>
      <c r="U46" s="80"/>
      <c r="V46" s="80"/>
      <c r="W46" s="80"/>
      <c r="X46" s="81"/>
      <c r="Y46" s="80"/>
      <c r="Z46" s="80"/>
    </row>
    <row r="47" spans="1:26" ht="14.25">
      <c r="A47" s="91" t="s">
        <v>191</v>
      </c>
      <c r="C47" s="80"/>
      <c r="D47" s="80"/>
      <c r="E47" s="80"/>
      <c r="F47" s="90"/>
      <c r="G47" s="80"/>
      <c r="H47" s="93"/>
      <c r="I47" s="93"/>
      <c r="J47" s="90"/>
      <c r="K47" s="93"/>
      <c r="L47" s="80"/>
      <c r="M47" s="93"/>
      <c r="N47" s="80"/>
      <c r="O47" s="93"/>
      <c r="P47" s="80"/>
      <c r="Q47" s="80"/>
      <c r="R47" s="80"/>
      <c r="S47" s="80"/>
      <c r="T47" s="80"/>
      <c r="U47" s="80"/>
      <c r="V47" s="80"/>
      <c r="W47" s="80"/>
      <c r="X47" s="81"/>
      <c r="Y47" s="80"/>
      <c r="Z47" s="80"/>
    </row>
    <row r="48" spans="2:26" ht="14.25">
      <c r="B48" s="1" t="s">
        <v>30</v>
      </c>
      <c r="C48" s="80" t="s">
        <v>10</v>
      </c>
      <c r="D48" s="80">
        <v>2003</v>
      </c>
      <c r="E48" s="80"/>
      <c r="F48" s="90">
        <v>0.006</v>
      </c>
      <c r="G48" s="80">
        <v>12</v>
      </c>
      <c r="H48" s="93">
        <v>1.7</v>
      </c>
      <c r="I48" s="93">
        <v>34.7</v>
      </c>
      <c r="J48" s="90"/>
      <c r="K48" s="93">
        <v>0.03</v>
      </c>
      <c r="L48" s="80">
        <v>11</v>
      </c>
      <c r="M48" s="93">
        <v>0.22</v>
      </c>
      <c r="N48" s="80">
        <v>10</v>
      </c>
      <c r="O48" s="93">
        <v>20.5</v>
      </c>
      <c r="P48" s="80">
        <v>23</v>
      </c>
      <c r="Q48" s="80"/>
      <c r="R48" s="80">
        <v>0.765</v>
      </c>
      <c r="S48" s="80" t="s">
        <v>181</v>
      </c>
      <c r="T48" s="80">
        <v>0.642</v>
      </c>
      <c r="U48" s="80"/>
      <c r="V48" s="80">
        <v>13808.4</v>
      </c>
      <c r="W48" s="80"/>
      <c r="X48" s="81"/>
      <c r="Y48" s="80">
        <v>42.42</v>
      </c>
      <c r="Z48" s="80">
        <v>3.3</v>
      </c>
    </row>
    <row r="49" spans="2:26" ht="14.25">
      <c r="B49" s="1" t="s">
        <v>40</v>
      </c>
      <c r="C49" s="80" t="s">
        <v>10</v>
      </c>
      <c r="D49" s="80">
        <v>2003</v>
      </c>
      <c r="E49" s="80"/>
      <c r="F49" s="90">
        <v>0.009</v>
      </c>
      <c r="G49" s="80">
        <v>22</v>
      </c>
      <c r="H49" s="93">
        <v>2.2</v>
      </c>
      <c r="I49" s="93">
        <v>41.6</v>
      </c>
      <c r="J49" s="90"/>
      <c r="K49" s="93">
        <v>5.14</v>
      </c>
      <c r="L49" s="80">
        <v>38</v>
      </c>
      <c r="M49" s="93">
        <v>13.36</v>
      </c>
      <c r="N49" s="80">
        <v>30</v>
      </c>
      <c r="O49" s="93">
        <v>36</v>
      </c>
      <c r="P49" s="80">
        <v>47</v>
      </c>
      <c r="Q49" s="80"/>
      <c r="R49" s="80">
        <v>0.695</v>
      </c>
      <c r="S49" s="80" t="s">
        <v>181</v>
      </c>
      <c r="T49" s="80">
        <v>0.554</v>
      </c>
      <c r="U49" s="80"/>
      <c r="V49" s="80">
        <v>7931.2</v>
      </c>
      <c r="W49" s="80"/>
      <c r="X49" s="81"/>
      <c r="Y49" s="80">
        <v>48.98</v>
      </c>
      <c r="Z49" s="80">
        <v>13.3</v>
      </c>
    </row>
    <row r="50" spans="2:26" ht="14.25">
      <c r="B50" s="1" t="s">
        <v>51</v>
      </c>
      <c r="C50" s="80" t="s">
        <v>183</v>
      </c>
      <c r="D50" s="80">
        <v>2006</v>
      </c>
      <c r="E50" s="80"/>
      <c r="F50" s="90">
        <v>0.01</v>
      </c>
      <c r="G50" s="80">
        <v>23</v>
      </c>
      <c r="H50" s="93">
        <v>2.5</v>
      </c>
      <c r="I50" s="93">
        <v>38.2</v>
      </c>
      <c r="J50" s="90"/>
      <c r="K50" s="93">
        <v>3.8</v>
      </c>
      <c r="L50" s="80">
        <v>32</v>
      </c>
      <c r="M50" s="93">
        <v>9.87</v>
      </c>
      <c r="N50" s="80">
        <v>24</v>
      </c>
      <c r="O50" s="93">
        <v>21.4</v>
      </c>
      <c r="P50" s="80">
        <v>24</v>
      </c>
      <c r="Q50" s="80"/>
      <c r="R50" s="80">
        <v>0.699</v>
      </c>
      <c r="S50" s="80" t="s">
        <v>181</v>
      </c>
      <c r="T50" s="80">
        <v>0.509</v>
      </c>
      <c r="U50" s="80"/>
      <c r="V50" s="80">
        <v>10607</v>
      </c>
      <c r="W50" s="80"/>
      <c r="X50" s="81"/>
      <c r="Y50" s="80">
        <v>53.9</v>
      </c>
      <c r="Z50" s="80">
        <v>190.1</v>
      </c>
    </row>
    <row r="51" spans="2:26" ht="14.25">
      <c r="B51" s="1" t="s">
        <v>136</v>
      </c>
      <c r="C51" s="80" t="s">
        <v>42</v>
      </c>
      <c r="D51" s="80">
        <v>2005</v>
      </c>
      <c r="E51" s="80"/>
      <c r="F51" s="90">
        <v>0.011</v>
      </c>
      <c r="G51" s="80">
        <v>26</v>
      </c>
      <c r="H51" s="93">
        <v>3</v>
      </c>
      <c r="I51" s="93">
        <v>37.7</v>
      </c>
      <c r="J51" s="90"/>
      <c r="K51" s="93">
        <v>0.87</v>
      </c>
      <c r="L51" s="80">
        <v>20</v>
      </c>
      <c r="M51" s="93">
        <v>2.35</v>
      </c>
      <c r="N51" s="80">
        <v>17</v>
      </c>
      <c r="O51" s="93"/>
      <c r="P51" s="80">
        <v>94</v>
      </c>
      <c r="Q51" s="80"/>
      <c r="R51" s="80">
        <v>0.775</v>
      </c>
      <c r="S51" s="80" t="s">
        <v>181</v>
      </c>
      <c r="T51" s="80">
        <v>0.622</v>
      </c>
      <c r="U51" s="80"/>
      <c r="V51" s="80">
        <v>14603.3</v>
      </c>
      <c r="W51" s="80"/>
      <c r="X51" s="81"/>
      <c r="Y51" s="80">
        <v>45.77</v>
      </c>
      <c r="Z51" s="80">
        <v>39.5</v>
      </c>
    </row>
    <row r="52" spans="2:26" ht="14.25">
      <c r="B52" s="1" t="s">
        <v>43</v>
      </c>
      <c r="C52" s="80" t="s">
        <v>44</v>
      </c>
      <c r="D52" s="80">
        <v>2006</v>
      </c>
      <c r="E52" s="80"/>
      <c r="F52" s="90">
        <v>0.015</v>
      </c>
      <c r="G52" s="80">
        <v>27</v>
      </c>
      <c r="H52" s="93">
        <v>4</v>
      </c>
      <c r="I52" s="93">
        <v>38.9</v>
      </c>
      <c r="J52" s="90"/>
      <c r="K52" s="93">
        <v>3.44</v>
      </c>
      <c r="L52" s="80">
        <v>31</v>
      </c>
      <c r="M52" s="93">
        <v>8.11</v>
      </c>
      <c r="N52" s="80">
        <v>22</v>
      </c>
      <c r="O52" s="93">
        <v>47.4</v>
      </c>
      <c r="P52" s="80">
        <v>63</v>
      </c>
      <c r="Q52" s="80"/>
      <c r="R52" s="90">
        <v>0.75</v>
      </c>
      <c r="S52" s="80" t="s">
        <v>181</v>
      </c>
      <c r="T52" s="80">
        <v>0.593</v>
      </c>
      <c r="U52" s="80"/>
      <c r="V52" s="80">
        <v>13971.4</v>
      </c>
      <c r="W52" s="80"/>
      <c r="X52" s="81"/>
      <c r="Y52" s="80">
        <v>51.74</v>
      </c>
      <c r="Z52" s="80">
        <v>107.5</v>
      </c>
    </row>
    <row r="53" spans="2:26" ht="14.25">
      <c r="B53" s="1" t="s">
        <v>54</v>
      </c>
      <c r="C53" s="80" t="s">
        <v>35</v>
      </c>
      <c r="D53" s="80">
        <v>2007</v>
      </c>
      <c r="E53" s="80"/>
      <c r="F53" s="90">
        <v>0.018</v>
      </c>
      <c r="G53" s="80">
        <v>31</v>
      </c>
      <c r="H53" s="93">
        <v>4.5</v>
      </c>
      <c r="I53" s="93">
        <v>39.9</v>
      </c>
      <c r="J53" s="90"/>
      <c r="K53" s="93">
        <v>4.29</v>
      </c>
      <c r="L53" s="80">
        <v>35</v>
      </c>
      <c r="M53" s="93">
        <v>13.63</v>
      </c>
      <c r="N53" s="80">
        <v>32</v>
      </c>
      <c r="O53" s="93">
        <v>50.5</v>
      </c>
      <c r="P53" s="80">
        <v>66</v>
      </c>
      <c r="Q53" s="80"/>
      <c r="R53" s="80">
        <v>0.663</v>
      </c>
      <c r="S53" s="80" t="s">
        <v>182</v>
      </c>
      <c r="T53" s="80">
        <v>0.499</v>
      </c>
      <c r="U53" s="80"/>
      <c r="V53" s="80">
        <v>8272.6</v>
      </c>
      <c r="W53" s="80"/>
      <c r="X53" s="81"/>
      <c r="Y53" s="80">
        <v>48.44</v>
      </c>
      <c r="Z53" s="80">
        <v>9.8</v>
      </c>
    </row>
    <row r="54" spans="2:26" ht="14.25">
      <c r="B54" s="1" t="s">
        <v>46</v>
      </c>
      <c r="C54" s="80" t="s">
        <v>11</v>
      </c>
      <c r="D54" s="80">
        <v>2006</v>
      </c>
      <c r="E54" s="80"/>
      <c r="F54" s="90">
        <v>0.02</v>
      </c>
      <c r="G54" s="80">
        <v>33</v>
      </c>
      <c r="H54" s="93">
        <v>5.6</v>
      </c>
      <c r="I54" s="93">
        <v>35.1</v>
      </c>
      <c r="J54" s="90"/>
      <c r="K54" s="93">
        <v>4.16</v>
      </c>
      <c r="L54" s="80">
        <v>34</v>
      </c>
      <c r="M54" s="93">
        <v>13.53</v>
      </c>
      <c r="N54" s="80">
        <v>31</v>
      </c>
      <c r="O54" s="93"/>
      <c r="P54" s="80">
        <v>97</v>
      </c>
      <c r="Q54" s="80"/>
      <c r="R54" s="80">
        <v>0.736</v>
      </c>
      <c r="S54" s="80" t="s">
        <v>181</v>
      </c>
      <c r="T54" s="80">
        <v>0.621</v>
      </c>
      <c r="U54" s="80"/>
      <c r="V54" s="80">
        <v>24233.3</v>
      </c>
      <c r="W54" s="80"/>
      <c r="X54" s="81"/>
      <c r="Y54" s="80">
        <v>40.27</v>
      </c>
      <c r="Z54" s="80">
        <v>1.3</v>
      </c>
    </row>
    <row r="55" spans="2:26" ht="14.25">
      <c r="B55" s="1" t="s">
        <v>52</v>
      </c>
      <c r="C55" s="80" t="s">
        <v>35</v>
      </c>
      <c r="D55" s="80">
        <v>2010</v>
      </c>
      <c r="E55" s="80"/>
      <c r="F55" s="90">
        <v>0.021</v>
      </c>
      <c r="G55" s="80">
        <v>35</v>
      </c>
      <c r="H55" s="93">
        <v>5.1</v>
      </c>
      <c r="I55" s="93">
        <v>40.7</v>
      </c>
      <c r="J55" s="90"/>
      <c r="K55" s="93">
        <v>16.01</v>
      </c>
      <c r="L55" s="80">
        <v>51</v>
      </c>
      <c r="M55" s="93">
        <v>27.88</v>
      </c>
      <c r="N55" s="80">
        <v>44</v>
      </c>
      <c r="O55" s="93">
        <v>45.5</v>
      </c>
      <c r="P55" s="80">
        <v>56</v>
      </c>
      <c r="Q55" s="80"/>
      <c r="R55" s="80">
        <v>0.689</v>
      </c>
      <c r="S55" s="80" t="s">
        <v>181</v>
      </c>
      <c r="T55" s="80">
        <v>0.492</v>
      </c>
      <c r="U55" s="80"/>
      <c r="V55" s="80">
        <v>8588.9</v>
      </c>
      <c r="W55" s="80"/>
      <c r="X55" s="81"/>
      <c r="Y55" s="80">
        <v>58.49</v>
      </c>
      <c r="Z55" s="80">
        <v>44.4</v>
      </c>
    </row>
    <row r="56" spans="2:26" ht="14.25">
      <c r="B56" s="1" t="s">
        <v>48</v>
      </c>
      <c r="C56" s="80" t="s">
        <v>11</v>
      </c>
      <c r="D56" s="80">
        <v>2006</v>
      </c>
      <c r="E56" s="80"/>
      <c r="F56" s="90">
        <v>0.024</v>
      </c>
      <c r="G56" s="80">
        <v>39</v>
      </c>
      <c r="H56" s="93">
        <v>5.6</v>
      </c>
      <c r="I56" s="93">
        <v>42.6</v>
      </c>
      <c r="J56" s="90"/>
      <c r="K56" s="93">
        <v>12.12</v>
      </c>
      <c r="L56" s="80">
        <v>44</v>
      </c>
      <c r="M56" s="93">
        <v>24.01</v>
      </c>
      <c r="N56" s="80">
        <v>39</v>
      </c>
      <c r="O56" s="93">
        <v>33.5</v>
      </c>
      <c r="P56" s="80">
        <v>42</v>
      </c>
      <c r="Q56" s="80"/>
      <c r="R56" s="80">
        <v>0.694</v>
      </c>
      <c r="S56" s="80" t="s">
        <v>181</v>
      </c>
      <c r="T56" s="80">
        <v>0.495</v>
      </c>
      <c r="U56" s="80"/>
      <c r="V56" s="80">
        <v>5693.1</v>
      </c>
      <c r="W56" s="80"/>
      <c r="X56" s="81"/>
      <c r="Y56" s="80">
        <v>54.41</v>
      </c>
      <c r="Z56" s="80">
        <v>0.3</v>
      </c>
    </row>
    <row r="57" spans="2:26" ht="14.25">
      <c r="B57" s="1" t="s">
        <v>53</v>
      </c>
      <c r="C57" s="80" t="s">
        <v>11</v>
      </c>
      <c r="D57" s="80">
        <v>2006</v>
      </c>
      <c r="E57" s="80"/>
      <c r="F57" s="90">
        <v>0.039</v>
      </c>
      <c r="G57" s="80">
        <v>43</v>
      </c>
      <c r="H57" s="93">
        <v>8.2</v>
      </c>
      <c r="I57" s="93">
        <v>47.2</v>
      </c>
      <c r="J57" s="90"/>
      <c r="K57" s="93">
        <v>15.54</v>
      </c>
      <c r="L57" s="80">
        <v>48</v>
      </c>
      <c r="M57" s="93">
        <v>27.2</v>
      </c>
      <c r="N57" s="80">
        <v>43</v>
      </c>
      <c r="O57" s="93"/>
      <c r="P57" s="80">
        <v>106</v>
      </c>
      <c r="Q57" s="80"/>
      <c r="R57" s="80">
        <v>0.646</v>
      </c>
      <c r="S57" s="80" t="s">
        <v>182</v>
      </c>
      <c r="T57" s="80">
        <v>0.489</v>
      </c>
      <c r="U57" s="80"/>
      <c r="V57" s="80">
        <v>7092.9</v>
      </c>
      <c r="W57" s="80"/>
      <c r="X57" s="81"/>
      <c r="Y57" s="80">
        <v>52.81</v>
      </c>
      <c r="Z57" s="80">
        <v>0.5</v>
      </c>
    </row>
    <row r="58" spans="2:26" ht="14.25">
      <c r="B58" s="1" t="s">
        <v>55</v>
      </c>
      <c r="C58" s="80" t="s">
        <v>35</v>
      </c>
      <c r="D58" s="80">
        <v>2005</v>
      </c>
      <c r="E58" s="80"/>
      <c r="F58" s="90">
        <v>0.053</v>
      </c>
      <c r="G58" s="80">
        <v>44</v>
      </c>
      <c r="H58" s="93">
        <v>13.4</v>
      </c>
      <c r="I58" s="93">
        <v>39.5</v>
      </c>
      <c r="J58" s="90"/>
      <c r="K58" s="93">
        <v>7.68</v>
      </c>
      <c r="L58" s="80">
        <v>41</v>
      </c>
      <c r="M58" s="93">
        <v>16.83</v>
      </c>
      <c r="N58" s="80">
        <v>35</v>
      </c>
      <c r="O58" s="93"/>
      <c r="P58" s="80">
        <v>91</v>
      </c>
      <c r="Q58" s="80"/>
      <c r="R58" s="80">
        <v>0.611</v>
      </c>
      <c r="S58" s="80" t="s">
        <v>182</v>
      </c>
      <c r="T58" s="80">
        <v>0.497</v>
      </c>
      <c r="U58" s="80"/>
      <c r="V58" s="80">
        <v>3302.1</v>
      </c>
      <c r="W58" s="80"/>
      <c r="X58" s="81"/>
      <c r="Y58" s="80">
        <v>43.2</v>
      </c>
      <c r="Z58" s="80">
        <v>0.8</v>
      </c>
    </row>
    <row r="59" spans="2:26" ht="14.25">
      <c r="B59" s="1" t="s">
        <v>58</v>
      </c>
      <c r="C59" s="80" t="s">
        <v>10</v>
      </c>
      <c r="D59" s="80">
        <v>2003</v>
      </c>
      <c r="E59" s="80"/>
      <c r="F59" s="90">
        <v>0.064</v>
      </c>
      <c r="G59" s="80">
        <v>48</v>
      </c>
      <c r="H59" s="93">
        <v>13.3</v>
      </c>
      <c r="I59" s="93">
        <v>48.5</v>
      </c>
      <c r="J59" s="90"/>
      <c r="K59" s="93">
        <v>5.08</v>
      </c>
      <c r="L59" s="80">
        <v>37</v>
      </c>
      <c r="M59" s="93">
        <v>13.2</v>
      </c>
      <c r="N59" s="80">
        <v>29</v>
      </c>
      <c r="O59" s="93">
        <v>35.1</v>
      </c>
      <c r="P59" s="80">
        <v>45</v>
      </c>
      <c r="Q59" s="80"/>
      <c r="R59" s="90">
        <v>0.64</v>
      </c>
      <c r="S59" s="80" t="s">
        <v>182</v>
      </c>
      <c r="T59" s="80">
        <v>0.482</v>
      </c>
      <c r="U59" s="80"/>
      <c r="V59" s="80">
        <v>4585.3</v>
      </c>
      <c r="W59" s="80"/>
      <c r="X59" s="81"/>
      <c r="Y59" s="80">
        <v>51.95</v>
      </c>
      <c r="Z59" s="80">
        <v>6.1</v>
      </c>
    </row>
    <row r="60" spans="2:26" ht="14.25">
      <c r="B60" s="1" t="s">
        <v>63</v>
      </c>
      <c r="C60" s="80" t="s">
        <v>35</v>
      </c>
      <c r="D60" s="80">
        <v>2004</v>
      </c>
      <c r="E60" s="80"/>
      <c r="F60" s="90">
        <v>0.085</v>
      </c>
      <c r="G60" s="80">
        <v>52</v>
      </c>
      <c r="H60" s="93">
        <v>19.8</v>
      </c>
      <c r="I60" s="93">
        <v>43.1</v>
      </c>
      <c r="J60" s="90"/>
      <c r="K60" s="93">
        <v>5.9</v>
      </c>
      <c r="L60" s="80">
        <v>39</v>
      </c>
      <c r="M60" s="93">
        <v>14.68</v>
      </c>
      <c r="N60" s="80">
        <v>34</v>
      </c>
      <c r="O60" s="93">
        <v>34.8</v>
      </c>
      <c r="P60" s="80">
        <v>43</v>
      </c>
      <c r="Q60" s="80"/>
      <c r="R60" s="80">
        <v>0.723</v>
      </c>
      <c r="S60" s="80" t="s">
        <v>181</v>
      </c>
      <c r="T60" s="80">
        <v>0.501</v>
      </c>
      <c r="U60" s="80"/>
      <c r="V60" s="80">
        <v>8424.2</v>
      </c>
      <c r="W60" s="80"/>
      <c r="X60" s="81"/>
      <c r="Y60" s="80">
        <v>47.96</v>
      </c>
      <c r="Z60" s="80">
        <v>28.5</v>
      </c>
    </row>
    <row r="61" spans="2:26" ht="14.25">
      <c r="B61" s="1" t="s">
        <v>71</v>
      </c>
      <c r="C61" s="80" t="s">
        <v>35</v>
      </c>
      <c r="D61" s="80">
        <v>2008</v>
      </c>
      <c r="E61" s="80"/>
      <c r="F61" s="90">
        <v>0.089</v>
      </c>
      <c r="G61" s="80">
        <v>53</v>
      </c>
      <c r="H61" s="93">
        <v>20.4</v>
      </c>
      <c r="I61" s="93">
        <v>43.7</v>
      </c>
      <c r="J61" s="90"/>
      <c r="K61" s="93">
        <v>13.97</v>
      </c>
      <c r="L61" s="80">
        <v>46</v>
      </c>
      <c r="M61" s="93">
        <v>24.74</v>
      </c>
      <c r="N61" s="80">
        <v>40</v>
      </c>
      <c r="O61" s="93">
        <v>60.1</v>
      </c>
      <c r="P61" s="80">
        <v>80</v>
      </c>
      <c r="Q61" s="80"/>
      <c r="R61" s="80">
        <v>0.643</v>
      </c>
      <c r="S61" s="80" t="s">
        <v>182</v>
      </c>
      <c r="T61" s="80">
        <v>0.398</v>
      </c>
      <c r="U61" s="80"/>
      <c r="V61" s="80"/>
      <c r="W61" s="80"/>
      <c r="X61" s="81"/>
      <c r="Y61" s="80">
        <v>57.26</v>
      </c>
      <c r="Z61" s="80">
        <v>9.5</v>
      </c>
    </row>
    <row r="62" spans="2:26" ht="14.25">
      <c r="B62" s="1" t="s">
        <v>123</v>
      </c>
      <c r="C62" s="80" t="s">
        <v>10</v>
      </c>
      <c r="D62" s="80">
        <v>2003</v>
      </c>
      <c r="E62" s="80"/>
      <c r="F62" s="90">
        <v>0.127</v>
      </c>
      <c r="G62" s="80">
        <v>56</v>
      </c>
      <c r="H62" s="93">
        <v>25.9</v>
      </c>
      <c r="I62" s="93">
        <v>49.1</v>
      </c>
      <c r="J62" s="90"/>
      <c r="K62" s="93">
        <v>16.92</v>
      </c>
      <c r="L62" s="80">
        <v>52</v>
      </c>
      <c r="M62" s="93">
        <v>29.76</v>
      </c>
      <c r="N62" s="80">
        <v>47</v>
      </c>
      <c r="O62" s="93">
        <v>51</v>
      </c>
      <c r="P62" s="80">
        <v>68</v>
      </c>
      <c r="Q62" s="80"/>
      <c r="R62" s="90">
        <v>0.56</v>
      </c>
      <c r="S62" s="80" t="s">
        <v>182</v>
      </c>
      <c r="T62" s="80">
        <v>0.372</v>
      </c>
      <c r="U62" s="80"/>
      <c r="V62" s="80">
        <v>4693.7</v>
      </c>
      <c r="W62" s="80"/>
      <c r="X62" s="81"/>
      <c r="Y62" s="80">
        <v>53.69</v>
      </c>
      <c r="Z62" s="80">
        <v>13.4</v>
      </c>
    </row>
    <row r="63" spans="2:26" ht="14.25">
      <c r="B63" s="1" t="s">
        <v>69</v>
      </c>
      <c r="C63" s="80" t="s">
        <v>35</v>
      </c>
      <c r="D63" s="80">
        <v>2006</v>
      </c>
      <c r="E63" s="80"/>
      <c r="F63" s="90">
        <v>0.159</v>
      </c>
      <c r="G63" s="80">
        <v>64</v>
      </c>
      <c r="H63" s="93">
        <v>32.5</v>
      </c>
      <c r="I63" s="93">
        <v>48.9</v>
      </c>
      <c r="J63" s="90"/>
      <c r="K63" s="93">
        <v>23.25</v>
      </c>
      <c r="L63" s="80">
        <v>63</v>
      </c>
      <c r="M63" s="93">
        <v>35.37</v>
      </c>
      <c r="N63" s="80">
        <v>51</v>
      </c>
      <c r="O63" s="93">
        <v>60</v>
      </c>
      <c r="P63" s="80">
        <v>79</v>
      </c>
      <c r="Q63" s="80"/>
      <c r="R63" s="80">
        <v>0.604</v>
      </c>
      <c r="S63" s="80" t="s">
        <v>182</v>
      </c>
      <c r="T63" s="80">
        <v>0.419</v>
      </c>
      <c r="U63" s="80"/>
      <c r="V63" s="80">
        <v>3750.1</v>
      </c>
      <c r="W63" s="80"/>
      <c r="X63" s="81"/>
      <c r="Y63" s="80">
        <v>57.66</v>
      </c>
      <c r="Z63" s="80">
        <v>7.2</v>
      </c>
    </row>
    <row r="64" spans="2:26" ht="14.25">
      <c r="B64" s="1" t="s">
        <v>74</v>
      </c>
      <c r="C64" s="80" t="s">
        <v>35</v>
      </c>
      <c r="D64" s="80">
        <v>2001</v>
      </c>
      <c r="E64" s="80"/>
      <c r="F64" s="90">
        <v>0.211</v>
      </c>
      <c r="G64" s="80">
        <v>70</v>
      </c>
      <c r="H64" s="93">
        <v>40.7</v>
      </c>
      <c r="I64" s="93">
        <v>51.9</v>
      </c>
      <c r="J64" s="90"/>
      <c r="K64" s="93">
        <v>15.81</v>
      </c>
      <c r="L64" s="80">
        <v>49</v>
      </c>
      <c r="M64" s="93">
        <v>31.86</v>
      </c>
      <c r="N64" s="80">
        <v>50</v>
      </c>
      <c r="O64" s="93">
        <v>46.2</v>
      </c>
      <c r="P64" s="80">
        <v>58</v>
      </c>
      <c r="Q64" s="80"/>
      <c r="R64" s="80">
        <v>0.565</v>
      </c>
      <c r="S64" s="80" t="s">
        <v>182</v>
      </c>
      <c r="T64" s="80">
        <v>0.426</v>
      </c>
      <c r="U64" s="80"/>
      <c r="V64" s="80">
        <v>2567.4</v>
      </c>
      <c r="W64" s="80"/>
      <c r="X64" s="81"/>
      <c r="Y64" s="80">
        <v>52.33</v>
      </c>
      <c r="Z64" s="80">
        <v>5.6</v>
      </c>
    </row>
    <row r="65" spans="2:26" ht="14.25">
      <c r="B65" s="1" t="s">
        <v>86</v>
      </c>
      <c r="C65" s="80" t="s">
        <v>35</v>
      </c>
      <c r="D65" s="80">
        <v>2006</v>
      </c>
      <c r="E65" s="80"/>
      <c r="F65" s="90">
        <v>0.306</v>
      </c>
      <c r="G65" s="80">
        <v>80</v>
      </c>
      <c r="H65" s="93">
        <v>57.3</v>
      </c>
      <c r="I65" s="93">
        <v>53.3</v>
      </c>
      <c r="J65" s="90"/>
      <c r="K65" s="93">
        <v>54.9</v>
      </c>
      <c r="L65" s="80">
        <v>88</v>
      </c>
      <c r="M65" s="93">
        <v>72.15</v>
      </c>
      <c r="N65" s="80">
        <v>80</v>
      </c>
      <c r="O65" s="93">
        <v>77</v>
      </c>
      <c r="P65" s="80">
        <v>90</v>
      </c>
      <c r="Q65" s="80"/>
      <c r="R65" s="80">
        <v>0.404</v>
      </c>
      <c r="S65" s="80" t="s">
        <v>184</v>
      </c>
      <c r="T65" s="80">
        <v>0.239</v>
      </c>
      <c r="U65" s="80"/>
      <c r="V65" s="80">
        <v>949</v>
      </c>
      <c r="W65" s="80"/>
      <c r="X65" s="81"/>
      <c r="Y65" s="80">
        <v>59.5</v>
      </c>
      <c r="Z65" s="80">
        <v>9.7</v>
      </c>
    </row>
    <row r="66" spans="3:26" ht="14.25">
      <c r="C66" s="80"/>
      <c r="D66" s="80"/>
      <c r="E66" s="80"/>
      <c r="F66" s="90"/>
      <c r="G66" s="80"/>
      <c r="H66" s="93"/>
      <c r="I66" s="93"/>
      <c r="J66" s="90"/>
      <c r="K66" s="93"/>
      <c r="L66" s="80"/>
      <c r="M66" s="93"/>
      <c r="N66" s="80"/>
      <c r="O66" s="93"/>
      <c r="P66" s="80"/>
      <c r="Q66" s="80"/>
      <c r="R66" s="80"/>
      <c r="S66" s="80"/>
      <c r="T66" s="80"/>
      <c r="U66" s="80"/>
      <c r="V66" s="80"/>
      <c r="W66" s="80"/>
      <c r="X66" s="81"/>
      <c r="Y66" s="80"/>
      <c r="Z66" s="80"/>
    </row>
    <row r="67" spans="1:26" ht="14.25">
      <c r="A67" s="91" t="s">
        <v>192</v>
      </c>
      <c r="C67" s="80"/>
      <c r="D67" s="80"/>
      <c r="E67" s="80"/>
      <c r="F67" s="90"/>
      <c r="G67" s="80"/>
      <c r="H67" s="93"/>
      <c r="I67" s="93"/>
      <c r="J67" s="90"/>
      <c r="K67" s="93"/>
      <c r="L67" s="80"/>
      <c r="M67" s="93"/>
      <c r="N67" s="80"/>
      <c r="O67" s="93"/>
      <c r="P67" s="80"/>
      <c r="Q67" s="80"/>
      <c r="R67" s="80"/>
      <c r="S67" s="80"/>
      <c r="T67" s="80"/>
      <c r="U67" s="80"/>
      <c r="V67" s="80"/>
      <c r="W67" s="80"/>
      <c r="X67" s="81"/>
      <c r="Y67" s="80"/>
      <c r="Z67" s="80"/>
    </row>
    <row r="68" spans="2:26" ht="14.25">
      <c r="B68" s="1" t="s">
        <v>121</v>
      </c>
      <c r="C68" s="80" t="s">
        <v>10</v>
      </c>
      <c r="D68" s="80">
        <v>2003</v>
      </c>
      <c r="E68" s="80"/>
      <c r="F68" s="90">
        <v>0.022</v>
      </c>
      <c r="G68" s="80">
        <v>38</v>
      </c>
      <c r="H68" s="93">
        <v>5.2</v>
      </c>
      <c r="I68" s="93">
        <v>42</v>
      </c>
      <c r="J68" s="90"/>
      <c r="K68" s="93">
        <v>17.35</v>
      </c>
      <c r="L68" s="80">
        <v>53</v>
      </c>
      <c r="M68" s="93">
        <v>35.74</v>
      </c>
      <c r="N68" s="80">
        <v>52</v>
      </c>
      <c r="O68" s="93">
        <v>23</v>
      </c>
      <c r="P68" s="80">
        <v>28</v>
      </c>
      <c r="Q68" s="80"/>
      <c r="R68" s="80">
        <v>0.597</v>
      </c>
      <c r="S68" s="80" t="s">
        <v>182</v>
      </c>
      <c r="T68" s="80">
        <v>0.411</v>
      </c>
      <c r="U68" s="80"/>
      <c r="V68" s="80">
        <v>9812.1</v>
      </c>
      <c r="W68" s="80"/>
      <c r="X68" s="81"/>
      <c r="Y68" s="80">
        <v>57.77</v>
      </c>
      <c r="Z68" s="80">
        <v>49.2</v>
      </c>
    </row>
    <row r="69" spans="2:26" ht="14.25">
      <c r="B69" s="1" t="s">
        <v>68</v>
      </c>
      <c r="C69" s="80" t="s">
        <v>35</v>
      </c>
      <c r="D69" s="80">
        <v>2008</v>
      </c>
      <c r="E69" s="80"/>
      <c r="F69" s="90">
        <v>0.14</v>
      </c>
      <c r="G69" s="80">
        <v>60</v>
      </c>
      <c r="H69" s="93">
        <v>30.1</v>
      </c>
      <c r="I69" s="93">
        <v>46.4</v>
      </c>
      <c r="J69" s="90"/>
      <c r="K69" s="93">
        <v>29.99</v>
      </c>
      <c r="L69" s="80">
        <v>69</v>
      </c>
      <c r="M69" s="93">
        <v>53.61</v>
      </c>
      <c r="N69" s="80">
        <v>65</v>
      </c>
      <c r="O69" s="93">
        <v>28.5</v>
      </c>
      <c r="P69" s="80">
        <v>36</v>
      </c>
      <c r="Q69" s="80"/>
      <c r="R69" s="80">
        <v>0.467</v>
      </c>
      <c r="S69" s="80" t="s">
        <v>184</v>
      </c>
      <c r="T69" s="80">
        <v>0.349</v>
      </c>
      <c r="U69" s="80"/>
      <c r="V69" s="80">
        <v>1385.5</v>
      </c>
      <c r="W69" s="80"/>
      <c r="X69" s="81"/>
      <c r="Y69" s="80">
        <v>42.76</v>
      </c>
      <c r="Z69" s="80">
        <v>22.9</v>
      </c>
    </row>
    <row r="70" spans="2:26" ht="14.25">
      <c r="B70" s="1" t="s">
        <v>75</v>
      </c>
      <c r="C70" s="80" t="s">
        <v>35</v>
      </c>
      <c r="D70" s="80">
        <v>2009</v>
      </c>
      <c r="E70" s="80"/>
      <c r="F70" s="90">
        <v>0.156</v>
      </c>
      <c r="G70" s="80">
        <v>62</v>
      </c>
      <c r="H70" s="93">
        <v>35.4</v>
      </c>
      <c r="I70" s="93">
        <v>44.1</v>
      </c>
      <c r="J70" s="90"/>
      <c r="K70" s="93">
        <v>43.41</v>
      </c>
      <c r="L70" s="80">
        <v>79</v>
      </c>
      <c r="M70" s="93">
        <v>62.25</v>
      </c>
      <c r="N70" s="80">
        <v>74</v>
      </c>
      <c r="O70" s="93">
        <v>56.6</v>
      </c>
      <c r="P70" s="80">
        <v>74</v>
      </c>
      <c r="Q70" s="80"/>
      <c r="R70" s="80">
        <v>0.427</v>
      </c>
      <c r="S70" s="80" t="s">
        <v>184</v>
      </c>
      <c r="T70" s="80">
        <v>0.282</v>
      </c>
      <c r="U70" s="80"/>
      <c r="V70" s="80">
        <v>2021.1</v>
      </c>
      <c r="W70" s="80"/>
      <c r="X70" s="81"/>
      <c r="Y70" s="80">
        <v>52.5</v>
      </c>
      <c r="Z70" s="80">
        <v>2</v>
      </c>
    </row>
    <row r="71" spans="2:26" ht="14.25">
      <c r="B71" s="1" t="s">
        <v>122</v>
      </c>
      <c r="C71" s="80" t="s">
        <v>35</v>
      </c>
      <c r="D71" s="80">
        <v>2009</v>
      </c>
      <c r="E71" s="80"/>
      <c r="F71" s="90">
        <v>0.158</v>
      </c>
      <c r="G71" s="80">
        <v>63</v>
      </c>
      <c r="H71" s="93">
        <v>35.3</v>
      </c>
      <c r="I71" s="93">
        <v>44.8</v>
      </c>
      <c r="J71" s="90"/>
      <c r="K71" s="93">
        <v>28.62</v>
      </c>
      <c r="L71" s="80">
        <v>67</v>
      </c>
      <c r="M71" s="93">
        <v>57.34</v>
      </c>
      <c r="N71" s="80">
        <v>69</v>
      </c>
      <c r="O71" s="93">
        <v>53.8</v>
      </c>
      <c r="P71" s="80">
        <v>70</v>
      </c>
      <c r="Q71" s="80"/>
      <c r="R71" s="80">
        <v>0.488</v>
      </c>
      <c r="S71" s="80" t="s">
        <v>182</v>
      </c>
      <c r="T71" s="80" t="s">
        <v>228</v>
      </c>
      <c r="U71" s="80"/>
      <c r="V71" s="80">
        <v>1917.6</v>
      </c>
      <c r="W71" s="80"/>
      <c r="X71" s="81"/>
      <c r="Y71" s="80"/>
      <c r="Z71" s="80">
        <v>0.2</v>
      </c>
    </row>
    <row r="72" spans="2:26" ht="14.25">
      <c r="B72" s="1" t="s">
        <v>125</v>
      </c>
      <c r="C72" s="80" t="s">
        <v>35</v>
      </c>
      <c r="D72" s="80">
        <v>2000</v>
      </c>
      <c r="E72" s="80"/>
      <c r="F72" s="90">
        <v>0.161</v>
      </c>
      <c r="G72" s="80">
        <v>65</v>
      </c>
      <c r="H72" s="93">
        <v>35.4</v>
      </c>
      <c r="I72" s="93">
        <v>45.5</v>
      </c>
      <c r="J72" s="90"/>
      <c r="K72" s="93">
        <v>4.84</v>
      </c>
      <c r="L72" s="80">
        <v>36</v>
      </c>
      <c r="M72" s="93">
        <v>19.59</v>
      </c>
      <c r="N72" s="80">
        <v>38</v>
      </c>
      <c r="O72" s="93">
        <v>32.7</v>
      </c>
      <c r="P72" s="80">
        <v>40</v>
      </c>
      <c r="Q72" s="80"/>
      <c r="R72" s="80">
        <v>0.648</v>
      </c>
      <c r="S72" s="80" t="s">
        <v>182</v>
      </c>
      <c r="T72" s="80">
        <v>0.512</v>
      </c>
      <c r="U72" s="80"/>
      <c r="V72" s="80">
        <v>12746.5</v>
      </c>
      <c r="W72" s="80"/>
      <c r="X72" s="81"/>
      <c r="Y72" s="80">
        <v>41.45</v>
      </c>
      <c r="Z72" s="80">
        <v>1.4</v>
      </c>
    </row>
    <row r="73" spans="2:26" ht="14.25">
      <c r="B73" s="1" t="s">
        <v>70</v>
      </c>
      <c r="C73" s="80" t="s">
        <v>35</v>
      </c>
      <c r="D73" s="80">
        <v>2006</v>
      </c>
      <c r="E73" s="80"/>
      <c r="F73" s="90">
        <v>0.174</v>
      </c>
      <c r="G73" s="80">
        <v>66</v>
      </c>
      <c r="H73" s="93">
        <v>38.4</v>
      </c>
      <c r="I73" s="93">
        <v>45.2</v>
      </c>
      <c r="J73" s="90"/>
      <c r="K73" s="93">
        <v>0</v>
      </c>
      <c r="L73" s="80">
        <v>10</v>
      </c>
      <c r="M73" s="93">
        <v>0</v>
      </c>
      <c r="N73" s="80">
        <v>6</v>
      </c>
      <c r="O73" s="93">
        <v>72</v>
      </c>
      <c r="P73" s="80">
        <v>89</v>
      </c>
      <c r="Q73" s="80"/>
      <c r="R73" s="90">
        <v>0.14</v>
      </c>
      <c r="S73" s="80" t="s">
        <v>184</v>
      </c>
      <c r="T73" s="80">
        <v>0.098</v>
      </c>
      <c r="U73" s="80"/>
      <c r="V73" s="80">
        <v>176.2</v>
      </c>
      <c r="W73" s="80"/>
      <c r="X73" s="81"/>
      <c r="Y73" s="80">
        <v>50.1</v>
      </c>
      <c r="Z73" s="80">
        <v>12.4</v>
      </c>
    </row>
    <row r="74" spans="2:26" ht="14.25">
      <c r="B74" s="1" t="s">
        <v>72</v>
      </c>
      <c r="C74" s="80" t="s">
        <v>35</v>
      </c>
      <c r="D74" s="80">
        <v>2007</v>
      </c>
      <c r="E74" s="80"/>
      <c r="F74" s="90">
        <v>0.183</v>
      </c>
      <c r="G74" s="80">
        <v>67</v>
      </c>
      <c r="H74" s="93">
        <v>41.1</v>
      </c>
      <c r="I74" s="93">
        <v>44.4</v>
      </c>
      <c r="J74" s="90"/>
      <c r="K74" s="93">
        <v>62.85</v>
      </c>
      <c r="L74" s="80">
        <v>94</v>
      </c>
      <c r="M74" s="93">
        <v>81.02</v>
      </c>
      <c r="N74" s="80">
        <v>92</v>
      </c>
      <c r="O74" s="93">
        <v>69.2</v>
      </c>
      <c r="P74" s="80">
        <v>87</v>
      </c>
      <c r="Q74" s="80"/>
      <c r="R74" s="80">
        <v>0.498</v>
      </c>
      <c r="S74" s="80" t="s">
        <v>182</v>
      </c>
      <c r="T74" s="90">
        <v>0.32</v>
      </c>
      <c r="U74" s="80"/>
      <c r="V74" s="80">
        <v>5132</v>
      </c>
      <c r="W74" s="80"/>
      <c r="X74" s="81"/>
      <c r="Y74" s="80">
        <v>50.68</v>
      </c>
      <c r="Z74" s="80">
        <v>1.2</v>
      </c>
    </row>
    <row r="75" spans="2:26" ht="14.25">
      <c r="B75" s="1" t="s">
        <v>73</v>
      </c>
      <c r="C75" s="80" t="s">
        <v>35</v>
      </c>
      <c r="D75" s="80">
        <v>2007</v>
      </c>
      <c r="E75" s="80"/>
      <c r="F75" s="90">
        <v>0.187</v>
      </c>
      <c r="G75" s="80">
        <v>68</v>
      </c>
      <c r="H75" s="93">
        <v>39.6</v>
      </c>
      <c r="I75" s="93">
        <v>47.2</v>
      </c>
      <c r="J75" s="90"/>
      <c r="K75" s="93">
        <v>49.14</v>
      </c>
      <c r="L75" s="80">
        <v>83</v>
      </c>
      <c r="M75" s="93">
        <v>62.23</v>
      </c>
      <c r="N75" s="80">
        <v>73</v>
      </c>
      <c r="O75" s="93">
        <v>38</v>
      </c>
      <c r="P75" s="80">
        <v>48</v>
      </c>
      <c r="Q75" s="80"/>
      <c r="R75" s="80">
        <v>0.606</v>
      </c>
      <c r="S75" s="80" t="s">
        <v>182</v>
      </c>
      <c r="T75" s="80">
        <v>0.338</v>
      </c>
      <c r="U75" s="80"/>
      <c r="V75" s="80">
        <v>6323.1</v>
      </c>
      <c r="W75" s="80"/>
      <c r="X75" s="81"/>
      <c r="Y75" s="80">
        <v>74.33</v>
      </c>
      <c r="Z75" s="80">
        <v>2.1</v>
      </c>
    </row>
    <row r="76" spans="2:26" ht="14.25">
      <c r="B76" s="1" t="s">
        <v>78</v>
      </c>
      <c r="C76" s="80" t="s">
        <v>35</v>
      </c>
      <c r="D76" s="80">
        <v>2009</v>
      </c>
      <c r="E76" s="80"/>
      <c r="F76" s="90">
        <v>0.208</v>
      </c>
      <c r="G76" s="80">
        <v>69</v>
      </c>
      <c r="H76" s="93">
        <v>40.6</v>
      </c>
      <c r="I76" s="93">
        <v>51.2</v>
      </c>
      <c r="J76" s="90"/>
      <c r="K76" s="93">
        <v>54.1</v>
      </c>
      <c r="L76" s="80">
        <v>86</v>
      </c>
      <c r="M76" s="93">
        <v>74.4</v>
      </c>
      <c r="N76" s="80">
        <v>82</v>
      </c>
      <c r="O76" s="93">
        <v>50.1</v>
      </c>
      <c r="P76" s="80">
        <v>65</v>
      </c>
      <c r="Q76" s="80"/>
      <c r="R76" s="80">
        <v>0.489</v>
      </c>
      <c r="S76" s="80" t="s">
        <v>182</v>
      </c>
      <c r="T76" s="80">
        <v>0.334</v>
      </c>
      <c r="U76" s="80"/>
      <c r="V76" s="80">
        <v>3257.6</v>
      </c>
      <c r="W76" s="80"/>
      <c r="X76" s="81"/>
      <c r="Y76" s="80">
        <v>47.32</v>
      </c>
      <c r="Z76" s="80">
        <v>3.6</v>
      </c>
    </row>
    <row r="77" spans="2:26" ht="14.25">
      <c r="B77" s="1" t="s">
        <v>85</v>
      </c>
      <c r="C77" s="80" t="s">
        <v>35</v>
      </c>
      <c r="D77" s="80">
        <v>2009</v>
      </c>
      <c r="E77" s="80"/>
      <c r="F77" s="90">
        <v>0.244</v>
      </c>
      <c r="G77" s="80">
        <v>71</v>
      </c>
      <c r="H77" s="93">
        <v>49.7</v>
      </c>
      <c r="I77" s="93">
        <v>49.1</v>
      </c>
      <c r="J77" s="90"/>
      <c r="K77" s="93">
        <v>19.72</v>
      </c>
      <c r="L77" s="80">
        <v>57</v>
      </c>
      <c r="M77" s="93">
        <v>39.92</v>
      </c>
      <c r="N77" s="80">
        <v>55</v>
      </c>
      <c r="O77" s="93">
        <v>45.9</v>
      </c>
      <c r="P77" s="80">
        <v>57</v>
      </c>
      <c r="Q77" s="80"/>
      <c r="R77" s="90">
        <v>0.47</v>
      </c>
      <c r="S77" s="80" t="s">
        <v>184</v>
      </c>
      <c r="T77" s="90">
        <v>0.32</v>
      </c>
      <c r="U77" s="80"/>
      <c r="V77" s="80">
        <v>1627.7</v>
      </c>
      <c r="W77" s="80"/>
      <c r="X77" s="81"/>
      <c r="Y77" s="80">
        <v>47.68</v>
      </c>
      <c r="Z77" s="80">
        <v>37.8</v>
      </c>
    </row>
    <row r="78" spans="2:26" ht="14.25">
      <c r="B78" s="1" t="s">
        <v>81</v>
      </c>
      <c r="C78" s="80" t="s">
        <v>11</v>
      </c>
      <c r="D78" s="80">
        <v>2006</v>
      </c>
      <c r="E78" s="80"/>
      <c r="F78" s="90">
        <v>0.284</v>
      </c>
      <c r="G78" s="80">
        <v>76</v>
      </c>
      <c r="H78" s="93">
        <v>54.3</v>
      </c>
      <c r="I78" s="93">
        <v>52.4</v>
      </c>
      <c r="J78" s="90"/>
      <c r="K78" s="93">
        <v>38.68</v>
      </c>
      <c r="L78" s="80">
        <v>74</v>
      </c>
      <c r="M78" s="93">
        <v>69.31</v>
      </c>
      <c r="N78" s="80">
        <v>77</v>
      </c>
      <c r="O78" s="93">
        <v>61.7</v>
      </c>
      <c r="P78" s="80">
        <v>81</v>
      </c>
      <c r="Q78" s="80"/>
      <c r="R78" s="80">
        <v>0.428</v>
      </c>
      <c r="S78" s="80" t="s">
        <v>184</v>
      </c>
      <c r="T78" s="80">
        <v>0.287</v>
      </c>
      <c r="U78" s="80"/>
      <c r="V78" s="80">
        <v>843.8</v>
      </c>
      <c r="W78" s="80"/>
      <c r="X78" s="81"/>
      <c r="Y78" s="80">
        <v>34.41</v>
      </c>
      <c r="Z78" s="80">
        <v>6.3</v>
      </c>
    </row>
    <row r="79" spans="2:26" ht="14.25">
      <c r="B79" s="1" t="s">
        <v>84</v>
      </c>
      <c r="C79" s="80" t="s">
        <v>35</v>
      </c>
      <c r="D79" s="80">
        <v>2004</v>
      </c>
      <c r="E79" s="80"/>
      <c r="F79" s="90">
        <v>0.299</v>
      </c>
      <c r="G79" s="80">
        <v>79</v>
      </c>
      <c r="H79" s="93">
        <v>54.6</v>
      </c>
      <c r="I79" s="93">
        <v>54.7</v>
      </c>
      <c r="J79" s="90"/>
      <c r="K79" s="93">
        <v>9.56</v>
      </c>
      <c r="L79" s="80">
        <v>42</v>
      </c>
      <c r="M79" s="93">
        <v>30.36</v>
      </c>
      <c r="N79" s="80">
        <v>48</v>
      </c>
      <c r="O79" s="93">
        <v>39.9</v>
      </c>
      <c r="P79" s="80">
        <v>51</v>
      </c>
      <c r="Q79" s="80"/>
      <c r="R79" s="90">
        <v>0.46</v>
      </c>
      <c r="S79" s="80" t="s">
        <v>184</v>
      </c>
      <c r="T79" s="80">
        <v>0.304</v>
      </c>
      <c r="U79" s="80"/>
      <c r="V79" s="80">
        <v>2196.9</v>
      </c>
      <c r="W79" s="80"/>
      <c r="X79" s="81"/>
      <c r="Y79" s="80">
        <v>44.56</v>
      </c>
      <c r="Z79" s="80">
        <v>18.7</v>
      </c>
    </row>
    <row r="80" spans="2:26" ht="14.25">
      <c r="B80" s="1" t="s">
        <v>93</v>
      </c>
      <c r="C80" s="80" t="s">
        <v>35</v>
      </c>
      <c r="D80" s="80">
        <v>2008</v>
      </c>
      <c r="E80" s="80"/>
      <c r="F80" s="90">
        <v>0.311</v>
      </c>
      <c r="G80" s="80">
        <v>81</v>
      </c>
      <c r="H80" s="93">
        <v>54.2</v>
      </c>
      <c r="I80" s="93">
        <v>57.3</v>
      </c>
      <c r="J80" s="90"/>
      <c r="K80" s="93">
        <v>64.41</v>
      </c>
      <c r="L80" s="80">
        <v>96</v>
      </c>
      <c r="M80" s="93">
        <v>83.91</v>
      </c>
      <c r="N80" s="80">
        <v>98</v>
      </c>
      <c r="O80" s="93">
        <v>54.7</v>
      </c>
      <c r="P80" s="80">
        <v>71</v>
      </c>
      <c r="Q80" s="80"/>
      <c r="R80" s="80">
        <v>0.423</v>
      </c>
      <c r="S80" s="80" t="s">
        <v>184</v>
      </c>
      <c r="T80" s="80">
        <v>0.246</v>
      </c>
      <c r="U80" s="80"/>
      <c r="V80" s="80">
        <v>2156.5</v>
      </c>
      <c r="W80" s="80"/>
      <c r="X80" s="81"/>
      <c r="Y80" s="80">
        <v>42.93</v>
      </c>
      <c r="Z80" s="80">
        <v>147.7</v>
      </c>
    </row>
    <row r="81" spans="2:26" ht="14.25">
      <c r="B81" s="1" t="s">
        <v>88</v>
      </c>
      <c r="C81" s="80" t="s">
        <v>11</v>
      </c>
      <c r="D81" s="80">
        <v>2006</v>
      </c>
      <c r="E81" s="80"/>
      <c r="F81" s="90">
        <v>0.324</v>
      </c>
      <c r="G81" s="80">
        <v>82</v>
      </c>
      <c r="H81" s="93">
        <v>60.4</v>
      </c>
      <c r="I81" s="93">
        <v>53.6</v>
      </c>
      <c r="J81" s="90"/>
      <c r="K81" s="93">
        <v>34.34</v>
      </c>
      <c r="L81" s="80">
        <v>72</v>
      </c>
      <c r="M81" s="93">
        <v>56.7</v>
      </c>
      <c r="N81" s="80">
        <v>68</v>
      </c>
      <c r="O81" s="93">
        <v>58</v>
      </c>
      <c r="P81" s="80">
        <v>75</v>
      </c>
      <c r="Q81" s="80"/>
      <c r="R81" s="90">
        <v>0.39</v>
      </c>
      <c r="S81" s="80" t="s">
        <v>184</v>
      </c>
      <c r="T81" s="80">
        <v>0.238</v>
      </c>
      <c r="U81" s="80"/>
      <c r="V81" s="80">
        <v>1357.7</v>
      </c>
      <c r="W81" s="80"/>
      <c r="X81" s="81"/>
      <c r="Y81" s="80">
        <v>47.28</v>
      </c>
      <c r="Z81" s="80">
        <v>1.6</v>
      </c>
    </row>
    <row r="82" spans="2:26" ht="14.25">
      <c r="B82" s="1" t="s">
        <v>89</v>
      </c>
      <c r="C82" s="80" t="s">
        <v>35</v>
      </c>
      <c r="D82" s="80">
        <v>2007</v>
      </c>
      <c r="E82" s="80"/>
      <c r="F82" s="90">
        <v>0.325</v>
      </c>
      <c r="G82" s="80">
        <v>83</v>
      </c>
      <c r="H82" s="93">
        <v>63.7</v>
      </c>
      <c r="I82" s="93">
        <v>51.1</v>
      </c>
      <c r="J82" s="90"/>
      <c r="K82" s="93">
        <v>64.29</v>
      </c>
      <c r="L82" s="80">
        <v>95</v>
      </c>
      <c r="M82" s="93">
        <v>81.52</v>
      </c>
      <c r="N82" s="80">
        <v>95</v>
      </c>
      <c r="O82" s="93">
        <v>59.3</v>
      </c>
      <c r="P82" s="80">
        <v>77</v>
      </c>
      <c r="Q82" s="80"/>
      <c r="R82" s="80">
        <v>0.395</v>
      </c>
      <c r="S82" s="80" t="s">
        <v>184</v>
      </c>
      <c r="T82" s="90">
        <v>0.27</v>
      </c>
      <c r="U82" s="80"/>
      <c r="V82" s="80">
        <v>1358.5</v>
      </c>
      <c r="W82" s="80"/>
      <c r="X82" s="81"/>
      <c r="Y82" s="80">
        <v>50.74</v>
      </c>
      <c r="Z82" s="80">
        <v>12.3</v>
      </c>
    </row>
    <row r="83" spans="2:26" ht="14.25">
      <c r="B83" s="1" t="s">
        <v>90</v>
      </c>
      <c r="C83" s="80" t="s">
        <v>10</v>
      </c>
      <c r="D83" s="80">
        <v>2003</v>
      </c>
      <c r="E83" s="80"/>
      <c r="F83" s="90">
        <v>0.344</v>
      </c>
      <c r="G83" s="80">
        <v>84</v>
      </c>
      <c r="H83" s="93">
        <v>62.9</v>
      </c>
      <c r="I83" s="93">
        <v>54.7</v>
      </c>
      <c r="J83" s="90"/>
      <c r="K83" s="93">
        <v>61.94</v>
      </c>
      <c r="L83" s="80">
        <v>92</v>
      </c>
      <c r="M83" s="93">
        <v>83.28</v>
      </c>
      <c r="N83" s="80">
        <v>97</v>
      </c>
      <c r="O83" s="93">
        <v>55</v>
      </c>
      <c r="P83" s="80">
        <v>73</v>
      </c>
      <c r="Q83" s="80"/>
      <c r="R83" s="80">
        <v>0.295</v>
      </c>
      <c r="S83" s="80" t="s">
        <v>184</v>
      </c>
      <c r="T83" s="80">
        <v>0.179</v>
      </c>
      <c r="U83" s="80"/>
      <c r="V83" s="80">
        <v>1066.7</v>
      </c>
      <c r="W83" s="80"/>
      <c r="X83" s="81"/>
      <c r="Y83" s="80">
        <v>39.78</v>
      </c>
      <c r="Z83" s="80">
        <v>10.6</v>
      </c>
    </row>
    <row r="84" spans="2:26" ht="14.25">
      <c r="B84" s="1" t="s">
        <v>133</v>
      </c>
      <c r="C84" s="80" t="s">
        <v>11</v>
      </c>
      <c r="D84" s="80">
        <v>2007</v>
      </c>
      <c r="E84" s="80"/>
      <c r="F84" s="90">
        <v>0.352</v>
      </c>
      <c r="G84" s="80">
        <v>86</v>
      </c>
      <c r="H84" s="93">
        <v>61.7</v>
      </c>
      <c r="I84" s="93">
        <v>57.1</v>
      </c>
      <c r="J84" s="90"/>
      <c r="K84" s="93">
        <v>21.16</v>
      </c>
      <c r="L84" s="80">
        <v>58</v>
      </c>
      <c r="M84" s="93">
        <v>44.13</v>
      </c>
      <c r="N84" s="80">
        <v>57</v>
      </c>
      <c r="O84" s="93">
        <v>46.3</v>
      </c>
      <c r="P84" s="80">
        <v>59</v>
      </c>
      <c r="Q84" s="80"/>
      <c r="R84" s="80">
        <v>0.433</v>
      </c>
      <c r="S84" s="80" t="s">
        <v>184</v>
      </c>
      <c r="T84" s="80">
        <v>0.281</v>
      </c>
      <c r="U84" s="80"/>
      <c r="V84" s="80">
        <v>2118.3</v>
      </c>
      <c r="W84" s="80"/>
      <c r="X84" s="81"/>
      <c r="Y84" s="80">
        <v>39.04</v>
      </c>
      <c r="Z84" s="80">
        <v>3.1</v>
      </c>
    </row>
    <row r="85" spans="2:26" ht="14.25">
      <c r="B85" s="1" t="s">
        <v>87</v>
      </c>
      <c r="C85" s="80" t="s">
        <v>35</v>
      </c>
      <c r="D85" s="80">
        <v>2005</v>
      </c>
      <c r="E85" s="80"/>
      <c r="F85" s="90">
        <v>0.353</v>
      </c>
      <c r="G85" s="80">
        <v>87</v>
      </c>
      <c r="H85" s="93">
        <v>61.5</v>
      </c>
      <c r="I85" s="93">
        <v>57.4</v>
      </c>
      <c r="J85" s="90"/>
      <c r="K85" s="93">
        <v>23.75</v>
      </c>
      <c r="L85" s="80">
        <v>64</v>
      </c>
      <c r="M85" s="93">
        <v>46.34</v>
      </c>
      <c r="N85" s="80">
        <v>59</v>
      </c>
      <c r="O85" s="93">
        <v>42.7</v>
      </c>
      <c r="P85" s="80">
        <v>53</v>
      </c>
      <c r="Q85" s="80"/>
      <c r="R85" s="80">
        <v>0.397</v>
      </c>
      <c r="S85" s="80" t="s">
        <v>184</v>
      </c>
      <c r="T85" s="80">
        <v>0.254</v>
      </c>
      <c r="U85" s="80"/>
      <c r="V85" s="80">
        <v>1624.9</v>
      </c>
      <c r="W85" s="80"/>
      <c r="X85" s="81"/>
      <c r="Y85" s="80">
        <v>41.5</v>
      </c>
      <c r="Z85" s="80">
        <v>20.1</v>
      </c>
    </row>
    <row r="86" spans="2:26" ht="14.25">
      <c r="B86" s="1" t="s">
        <v>92</v>
      </c>
      <c r="C86" s="80" t="s">
        <v>35</v>
      </c>
      <c r="D86" s="80">
        <v>2008</v>
      </c>
      <c r="E86" s="80"/>
      <c r="F86" s="90">
        <v>0.367</v>
      </c>
      <c r="G86" s="80">
        <v>89</v>
      </c>
      <c r="H86" s="93">
        <v>65.3</v>
      </c>
      <c r="I86" s="93">
        <v>56.3</v>
      </c>
      <c r="J86" s="90"/>
      <c r="K86" s="93">
        <v>67.87</v>
      </c>
      <c r="L86" s="80">
        <v>98</v>
      </c>
      <c r="M86" s="93">
        <v>87.87</v>
      </c>
      <c r="N86" s="80">
        <v>99</v>
      </c>
      <c r="O86" s="93">
        <v>33.4</v>
      </c>
      <c r="P86" s="80">
        <v>41</v>
      </c>
      <c r="Q86" s="80"/>
      <c r="R86" s="80">
        <v>0.398</v>
      </c>
      <c r="S86" s="80" t="s">
        <v>184</v>
      </c>
      <c r="T86" s="80">
        <v>0.285</v>
      </c>
      <c r="U86" s="80"/>
      <c r="V86" s="80">
        <v>1344.3</v>
      </c>
      <c r="W86" s="80"/>
      <c r="X86" s="81"/>
      <c r="Y86" s="80">
        <v>37.58</v>
      </c>
      <c r="Z86" s="80">
        <v>41.3</v>
      </c>
    </row>
    <row r="87" spans="2:26" ht="14.25">
      <c r="B87" s="1" t="s">
        <v>168</v>
      </c>
      <c r="C87" s="80" t="s">
        <v>35</v>
      </c>
      <c r="D87" s="80">
        <v>2006</v>
      </c>
      <c r="E87" s="80"/>
      <c r="F87" s="90">
        <v>0.377</v>
      </c>
      <c r="G87" s="80">
        <v>90</v>
      </c>
      <c r="H87" s="93">
        <v>73.8</v>
      </c>
      <c r="I87" s="93">
        <v>51</v>
      </c>
      <c r="J87" s="90"/>
      <c r="K87" s="93">
        <v>28.67</v>
      </c>
      <c r="L87" s="80">
        <v>68</v>
      </c>
      <c r="M87" s="93">
        <v>55.32</v>
      </c>
      <c r="N87" s="80">
        <v>66</v>
      </c>
      <c r="O87" s="93">
        <v>24.5</v>
      </c>
      <c r="P87" s="80">
        <v>31</v>
      </c>
      <c r="Q87" s="80"/>
      <c r="R87" s="80">
        <v>0.422</v>
      </c>
      <c r="S87" s="80" t="s">
        <v>184</v>
      </c>
      <c r="T87" s="80">
        <v>0.286</v>
      </c>
      <c r="U87" s="80"/>
      <c r="V87" s="80">
        <v>1224.1</v>
      </c>
      <c r="W87" s="80"/>
      <c r="X87" s="81"/>
      <c r="Y87" s="80">
        <v>44.3</v>
      </c>
      <c r="Z87" s="80">
        <v>30.6</v>
      </c>
    </row>
    <row r="88" spans="2:26" ht="14.25">
      <c r="B88" s="1" t="s">
        <v>94</v>
      </c>
      <c r="C88" s="80" t="s">
        <v>35</v>
      </c>
      <c r="D88" s="80">
        <v>2005</v>
      </c>
      <c r="E88" s="80"/>
      <c r="F88" s="90">
        <v>0.384</v>
      </c>
      <c r="G88" s="80">
        <v>91</v>
      </c>
      <c r="H88" s="93">
        <v>66.9</v>
      </c>
      <c r="I88" s="93">
        <v>57.4</v>
      </c>
      <c r="J88" s="90"/>
      <c r="K88" s="93">
        <v>33.5</v>
      </c>
      <c r="L88" s="80">
        <v>70</v>
      </c>
      <c r="M88" s="93">
        <v>60.36</v>
      </c>
      <c r="N88" s="80">
        <v>72</v>
      </c>
      <c r="O88" s="93">
        <v>50.8</v>
      </c>
      <c r="P88" s="80">
        <v>67</v>
      </c>
      <c r="Q88" s="80"/>
      <c r="R88" s="80">
        <v>0.411</v>
      </c>
      <c r="S88" s="80" t="s">
        <v>184</v>
      </c>
      <c r="T88" s="80">
        <v>0.262</v>
      </c>
      <c r="U88" s="80"/>
      <c r="V88" s="80">
        <v>1815.8</v>
      </c>
      <c r="W88" s="80"/>
      <c r="X88" s="81"/>
      <c r="Y88" s="80">
        <v>39.19</v>
      </c>
      <c r="Z88" s="80">
        <v>11.9</v>
      </c>
    </row>
    <row r="89" spans="2:26" ht="14.25">
      <c r="B89" s="1" t="s">
        <v>95</v>
      </c>
      <c r="C89" s="80" t="s">
        <v>35</v>
      </c>
      <c r="D89" s="80">
        <v>2004</v>
      </c>
      <c r="E89" s="80"/>
      <c r="F89" s="90">
        <v>0.384</v>
      </c>
      <c r="G89" s="80">
        <v>92</v>
      </c>
      <c r="H89" s="93">
        <v>72.3</v>
      </c>
      <c r="I89" s="93">
        <v>53.2</v>
      </c>
      <c r="J89" s="90"/>
      <c r="K89" s="93">
        <v>73.86</v>
      </c>
      <c r="L89" s="80">
        <v>99</v>
      </c>
      <c r="M89" s="93">
        <v>90.45</v>
      </c>
      <c r="N89" s="80">
        <v>102</v>
      </c>
      <c r="O89" s="93"/>
      <c r="P89" s="80">
        <v>109</v>
      </c>
      <c r="Q89" s="80"/>
      <c r="R89" s="80">
        <v>0.385</v>
      </c>
      <c r="S89" s="80" t="s">
        <v>184</v>
      </c>
      <c r="T89" s="80">
        <v>0.261</v>
      </c>
      <c r="U89" s="80"/>
      <c r="V89" s="80">
        <v>911</v>
      </c>
      <c r="W89" s="80"/>
      <c r="X89" s="81"/>
      <c r="Y89" s="80">
        <v>39.02</v>
      </c>
      <c r="Z89" s="80">
        <v>14.4</v>
      </c>
    </row>
    <row r="90" spans="2:26" ht="14.25">
      <c r="B90" s="1" t="s">
        <v>98</v>
      </c>
      <c r="C90" s="80" t="s">
        <v>35</v>
      </c>
      <c r="D90" s="80">
        <v>2009</v>
      </c>
      <c r="E90" s="80"/>
      <c r="F90" s="90">
        <v>0.385</v>
      </c>
      <c r="G90" s="80">
        <v>93</v>
      </c>
      <c r="H90" s="93">
        <v>70.1</v>
      </c>
      <c r="I90" s="93">
        <v>54.9</v>
      </c>
      <c r="J90" s="90"/>
      <c r="K90" s="93">
        <v>67.83</v>
      </c>
      <c r="L90" s="80">
        <v>97</v>
      </c>
      <c r="M90" s="93">
        <v>89.61</v>
      </c>
      <c r="N90" s="80">
        <v>101</v>
      </c>
      <c r="O90" s="93">
        <v>68.7</v>
      </c>
      <c r="P90" s="80">
        <v>86</v>
      </c>
      <c r="Q90" s="80"/>
      <c r="R90" s="80">
        <v>0.435</v>
      </c>
      <c r="S90" s="80" t="s">
        <v>184</v>
      </c>
      <c r="T90" s="80">
        <v>0.308</v>
      </c>
      <c r="U90" s="80"/>
      <c r="V90" s="80">
        <v>953.1</v>
      </c>
      <c r="W90" s="80"/>
      <c r="X90" s="81"/>
      <c r="Y90" s="80">
        <v>47.24</v>
      </c>
      <c r="Z90" s="80">
        <v>18.6</v>
      </c>
    </row>
    <row r="91" spans="2:26" ht="14.25">
      <c r="B91" s="1" t="s">
        <v>96</v>
      </c>
      <c r="C91" s="80" t="s">
        <v>35</v>
      </c>
      <c r="D91" s="80">
        <v>2007</v>
      </c>
      <c r="E91" s="80"/>
      <c r="F91" s="90">
        <v>0.393</v>
      </c>
      <c r="G91" s="80">
        <v>94</v>
      </c>
      <c r="H91" s="93">
        <v>73.2</v>
      </c>
      <c r="I91" s="93">
        <v>53.7</v>
      </c>
      <c r="J91" s="90"/>
      <c r="K91" s="93">
        <v>79.55</v>
      </c>
      <c r="L91" s="80">
        <v>101</v>
      </c>
      <c r="M91" s="93">
        <v>59.22</v>
      </c>
      <c r="N91" s="80">
        <v>70</v>
      </c>
      <c r="O91" s="93">
        <v>71.3</v>
      </c>
      <c r="P91" s="80">
        <v>88</v>
      </c>
      <c r="Q91" s="80"/>
      <c r="R91" s="80">
        <v>0.239</v>
      </c>
      <c r="S91" s="80" t="s">
        <v>184</v>
      </c>
      <c r="T91" s="80">
        <v>0.153</v>
      </c>
      <c r="U91" s="80"/>
      <c r="V91" s="80">
        <v>291.2</v>
      </c>
      <c r="W91" s="80"/>
      <c r="X91" s="81"/>
      <c r="Y91" s="80">
        <v>44.43</v>
      </c>
      <c r="Z91" s="80">
        <v>62.5</v>
      </c>
    </row>
    <row r="92" spans="2:26" ht="14.25">
      <c r="B92" s="1" t="s">
        <v>126</v>
      </c>
      <c r="C92" s="80" t="s">
        <v>11</v>
      </c>
      <c r="D92" s="80">
        <v>2000</v>
      </c>
      <c r="E92" s="80"/>
      <c r="F92" s="90">
        <v>0.408</v>
      </c>
      <c r="G92" s="80">
        <v>95</v>
      </c>
      <c r="H92" s="93">
        <v>73.9</v>
      </c>
      <c r="I92" s="93">
        <v>55.2</v>
      </c>
      <c r="J92" s="90"/>
      <c r="K92" s="93">
        <v>46.11</v>
      </c>
      <c r="L92" s="80">
        <v>80</v>
      </c>
      <c r="M92" s="93">
        <v>64.98</v>
      </c>
      <c r="N92" s="80">
        <v>75</v>
      </c>
      <c r="O92" s="93">
        <v>44.8</v>
      </c>
      <c r="P92" s="80">
        <v>55</v>
      </c>
      <c r="Q92" s="80"/>
      <c r="R92" s="80">
        <v>0.428</v>
      </c>
      <c r="S92" s="80" t="s">
        <v>184</v>
      </c>
      <c r="T92" s="90">
        <v>0.24</v>
      </c>
      <c r="U92" s="80"/>
      <c r="V92" s="80">
        <v>1176.1</v>
      </c>
      <c r="W92" s="80"/>
      <c r="X92" s="81"/>
      <c r="Y92" s="80">
        <v>64.34</v>
      </c>
      <c r="Z92" s="80">
        <v>0.6</v>
      </c>
    </row>
    <row r="93" spans="2:26" ht="14.25">
      <c r="B93" s="1" t="s">
        <v>97</v>
      </c>
      <c r="C93" s="80" t="s">
        <v>35</v>
      </c>
      <c r="D93" s="80">
        <v>2006</v>
      </c>
      <c r="E93" s="80"/>
      <c r="F93" s="90">
        <v>0.412</v>
      </c>
      <c r="G93" s="80">
        <v>96</v>
      </c>
      <c r="H93" s="93">
        <v>72</v>
      </c>
      <c r="I93" s="93">
        <v>57.3</v>
      </c>
      <c r="J93" s="90"/>
      <c r="K93" s="93">
        <v>47.33</v>
      </c>
      <c r="L93" s="80">
        <v>82</v>
      </c>
      <c r="M93" s="93">
        <v>75.32</v>
      </c>
      <c r="N93" s="80">
        <v>83</v>
      </c>
      <c r="O93" s="93">
        <v>39</v>
      </c>
      <c r="P93" s="80">
        <v>50</v>
      </c>
      <c r="Q93" s="80"/>
      <c r="R93" s="80">
        <v>0.435</v>
      </c>
      <c r="S93" s="80" t="s">
        <v>184</v>
      </c>
      <c r="T93" s="80">
        <v>0.282</v>
      </c>
      <c r="U93" s="80"/>
      <c r="V93" s="80">
        <v>1499.1</v>
      </c>
      <c r="W93" s="80"/>
      <c r="X93" s="81"/>
      <c r="Y93" s="80">
        <v>38.62</v>
      </c>
      <c r="Z93" s="80">
        <v>8.4</v>
      </c>
    </row>
    <row r="94" spans="2:26" ht="14.25">
      <c r="B94" s="1" t="s">
        <v>103</v>
      </c>
      <c r="C94" s="80" t="s">
        <v>35</v>
      </c>
      <c r="D94" s="80">
        <v>2008</v>
      </c>
      <c r="E94" s="80"/>
      <c r="F94" s="90">
        <v>0.441</v>
      </c>
      <c r="G94" s="80">
        <v>97</v>
      </c>
      <c r="H94" s="93">
        <v>77.2</v>
      </c>
      <c r="I94" s="93">
        <v>57.1</v>
      </c>
      <c r="J94" s="90"/>
      <c r="K94" s="93"/>
      <c r="L94" s="80">
        <v>108</v>
      </c>
      <c r="M94" s="93">
        <v>76.08</v>
      </c>
      <c r="N94" s="80">
        <v>86</v>
      </c>
      <c r="O94" s="93">
        <v>66.4</v>
      </c>
      <c r="P94" s="80">
        <v>84</v>
      </c>
      <c r="Q94" s="80"/>
      <c r="R94" s="80">
        <v>0.317</v>
      </c>
      <c r="S94" s="80" t="s">
        <v>184</v>
      </c>
      <c r="T94" s="80">
        <v>0.193</v>
      </c>
      <c r="U94" s="80"/>
      <c r="V94" s="80">
        <v>808.7</v>
      </c>
      <c r="W94" s="80"/>
      <c r="X94" s="81"/>
      <c r="Y94" s="80">
        <v>42.52</v>
      </c>
      <c r="Z94" s="80">
        <v>5.4</v>
      </c>
    </row>
    <row r="95" spans="2:26" ht="14.25">
      <c r="B95" s="1" t="s">
        <v>99</v>
      </c>
      <c r="C95" s="80" t="s">
        <v>35</v>
      </c>
      <c r="D95" s="80">
        <v>2005</v>
      </c>
      <c r="E95" s="80"/>
      <c r="F95" s="90">
        <v>0.443</v>
      </c>
      <c r="G95" s="80">
        <v>98</v>
      </c>
      <c r="H95" s="93">
        <v>81.4</v>
      </c>
      <c r="I95" s="93">
        <v>54.4</v>
      </c>
      <c r="J95" s="90"/>
      <c r="K95" s="93">
        <v>76.79</v>
      </c>
      <c r="L95" s="80">
        <v>100</v>
      </c>
      <c r="M95" s="93">
        <v>89.6</v>
      </c>
      <c r="N95" s="80">
        <v>100</v>
      </c>
      <c r="O95" s="93">
        <v>58.5</v>
      </c>
      <c r="P95" s="80">
        <v>76</v>
      </c>
      <c r="Q95" s="80"/>
      <c r="R95" s="80">
        <v>0.385</v>
      </c>
      <c r="S95" s="80" t="s">
        <v>184</v>
      </c>
      <c r="T95" s="80">
        <v>0.243</v>
      </c>
      <c r="U95" s="80"/>
      <c r="V95" s="80">
        <v>1190.3</v>
      </c>
      <c r="W95" s="80"/>
      <c r="X95" s="81"/>
      <c r="Y95" s="80">
        <v>53.08</v>
      </c>
      <c r="Z95" s="80">
        <v>9.5</v>
      </c>
    </row>
    <row r="96" spans="2:26" ht="14.25">
      <c r="B96" s="1" t="s">
        <v>100</v>
      </c>
      <c r="C96" s="80" t="s">
        <v>11</v>
      </c>
      <c r="D96" s="80">
        <v>2001</v>
      </c>
      <c r="E96" s="80"/>
      <c r="F96" s="90">
        <v>0.452</v>
      </c>
      <c r="G96" s="80">
        <v>99</v>
      </c>
      <c r="H96" s="93">
        <v>77.4</v>
      </c>
      <c r="I96" s="93">
        <v>58.4</v>
      </c>
      <c r="J96" s="90"/>
      <c r="K96" s="93">
        <v>54.31</v>
      </c>
      <c r="L96" s="80">
        <v>87</v>
      </c>
      <c r="M96" s="93">
        <v>70.21</v>
      </c>
      <c r="N96" s="80">
        <v>79</v>
      </c>
      <c r="O96" s="93"/>
      <c r="P96" s="80">
        <v>95</v>
      </c>
      <c r="Q96" s="80"/>
      <c r="R96" s="80">
        <v>0.403</v>
      </c>
      <c r="S96" s="80" t="s">
        <v>184</v>
      </c>
      <c r="T96" s="80">
        <v>0.242</v>
      </c>
      <c r="U96" s="80"/>
      <c r="V96" s="80">
        <v>4941.2</v>
      </c>
      <c r="W96" s="80"/>
      <c r="X96" s="81"/>
      <c r="Y96" s="80">
        <v>58.64</v>
      </c>
      <c r="Z96" s="80">
        <v>17.6</v>
      </c>
    </row>
    <row r="97" spans="2:26" ht="14.25">
      <c r="B97" s="1" t="s">
        <v>102</v>
      </c>
      <c r="C97" s="80" t="s">
        <v>35</v>
      </c>
      <c r="D97" s="80">
        <v>2007</v>
      </c>
      <c r="E97" s="80"/>
      <c r="F97" s="90">
        <v>0.484</v>
      </c>
      <c r="G97" s="80">
        <v>100</v>
      </c>
      <c r="H97" s="93">
        <v>83.9</v>
      </c>
      <c r="I97" s="93">
        <v>57.7</v>
      </c>
      <c r="J97" s="90"/>
      <c r="K97" s="93">
        <v>83.65</v>
      </c>
      <c r="L97" s="80">
        <v>103</v>
      </c>
      <c r="M97" s="93">
        <v>94.84</v>
      </c>
      <c r="N97" s="80">
        <v>104</v>
      </c>
      <c r="O97" s="93">
        <v>63.8</v>
      </c>
      <c r="P97" s="80">
        <v>83</v>
      </c>
      <c r="Q97" s="80"/>
      <c r="R97" s="90">
        <v>0.3</v>
      </c>
      <c r="S97" s="80" t="s">
        <v>184</v>
      </c>
      <c r="T97" s="80">
        <v>0.188</v>
      </c>
      <c r="U97" s="80"/>
      <c r="V97" s="80">
        <v>319.8</v>
      </c>
      <c r="W97" s="80"/>
      <c r="X97" s="81"/>
      <c r="Y97" s="80">
        <v>52.56</v>
      </c>
      <c r="Z97" s="80">
        <v>3.6</v>
      </c>
    </row>
    <row r="98" spans="2:26" ht="14.25">
      <c r="B98" s="1" t="s">
        <v>104</v>
      </c>
      <c r="C98" s="80" t="s">
        <v>35</v>
      </c>
      <c r="D98" s="80">
        <v>2005</v>
      </c>
      <c r="E98" s="80"/>
      <c r="F98" s="90">
        <v>0.505</v>
      </c>
      <c r="G98" s="80">
        <v>101</v>
      </c>
      <c r="H98" s="93">
        <v>82.4</v>
      </c>
      <c r="I98" s="93">
        <v>61.3</v>
      </c>
      <c r="J98" s="90"/>
      <c r="K98" s="93">
        <v>43.34</v>
      </c>
      <c r="L98" s="80">
        <v>78</v>
      </c>
      <c r="M98" s="93">
        <v>69.59</v>
      </c>
      <c r="N98" s="80">
        <v>78</v>
      </c>
      <c r="O98" s="93">
        <v>53</v>
      </c>
      <c r="P98" s="80">
        <v>69</v>
      </c>
      <c r="Q98" s="80"/>
      <c r="R98" s="90">
        <v>0.34</v>
      </c>
      <c r="S98" s="80" t="s">
        <v>184</v>
      </c>
      <c r="T98" s="80">
        <v>0.209</v>
      </c>
      <c r="U98" s="80"/>
      <c r="V98" s="80">
        <v>953.5</v>
      </c>
      <c r="W98" s="80"/>
      <c r="X98" s="81"/>
      <c r="Y98" s="80">
        <v>39.35</v>
      </c>
      <c r="Z98" s="80">
        <v>9.6</v>
      </c>
    </row>
    <row r="99" spans="2:26" ht="14.25">
      <c r="B99" s="1" t="s">
        <v>101</v>
      </c>
      <c r="C99" s="80" t="s">
        <v>35</v>
      </c>
      <c r="D99" s="80">
        <v>2009</v>
      </c>
      <c r="E99" s="80"/>
      <c r="F99" s="90">
        <v>0.512</v>
      </c>
      <c r="G99" s="80">
        <v>102</v>
      </c>
      <c r="H99" s="93">
        <v>79.3</v>
      </c>
      <c r="I99" s="93">
        <v>64.60001</v>
      </c>
      <c r="J99" s="90"/>
      <c r="K99" s="93">
        <v>59.99</v>
      </c>
      <c r="L99" s="80">
        <v>91</v>
      </c>
      <c r="M99" s="93">
        <v>81.58</v>
      </c>
      <c r="N99" s="80">
        <v>96</v>
      </c>
      <c r="O99" s="93">
        <v>54.7</v>
      </c>
      <c r="P99" s="80">
        <v>72</v>
      </c>
      <c r="Q99" s="80"/>
      <c r="R99" s="80">
        <v>0.284</v>
      </c>
      <c r="S99" s="80" t="s">
        <v>184</v>
      </c>
      <c r="T99" s="80">
        <v>0.155</v>
      </c>
      <c r="U99" s="80"/>
      <c r="V99" s="80">
        <v>854.1</v>
      </c>
      <c r="W99" s="80"/>
      <c r="X99" s="81"/>
      <c r="Y99" s="80">
        <v>45.61</v>
      </c>
      <c r="Z99" s="80">
        <v>21.9</v>
      </c>
    </row>
    <row r="100" spans="2:26" ht="14.25">
      <c r="B100" s="1" t="s">
        <v>105</v>
      </c>
      <c r="C100" s="80" t="s">
        <v>11</v>
      </c>
      <c r="D100" s="80">
        <v>2000</v>
      </c>
      <c r="E100" s="80"/>
      <c r="F100" s="90">
        <v>0.512</v>
      </c>
      <c r="G100" s="80">
        <v>103</v>
      </c>
      <c r="H100" s="93">
        <v>86.4</v>
      </c>
      <c r="I100" s="93">
        <v>59.3</v>
      </c>
      <c r="J100" s="90"/>
      <c r="K100" s="93">
        <v>62.83</v>
      </c>
      <c r="L100" s="80">
        <v>93</v>
      </c>
      <c r="M100" s="93">
        <v>80.09</v>
      </c>
      <c r="N100" s="80">
        <v>91</v>
      </c>
      <c r="O100" s="93">
        <v>62</v>
      </c>
      <c r="P100" s="80">
        <v>82</v>
      </c>
      <c r="Q100" s="80"/>
      <c r="R100" s="80">
        <v>0.315</v>
      </c>
      <c r="S100" s="80" t="s">
        <v>184</v>
      </c>
      <c r="T100" s="80">
        <v>0.183</v>
      </c>
      <c r="U100" s="80"/>
      <c r="V100" s="80">
        <v>757.8</v>
      </c>
      <c r="W100" s="80"/>
      <c r="X100" s="81"/>
      <c r="Y100" s="80">
        <v>43.57</v>
      </c>
      <c r="Z100" s="80">
        <v>4.3</v>
      </c>
    </row>
    <row r="101" spans="2:26" ht="14.25">
      <c r="B101" s="1" t="s">
        <v>107</v>
      </c>
      <c r="C101" s="80" t="s">
        <v>11</v>
      </c>
      <c r="D101" s="80">
        <v>2005</v>
      </c>
      <c r="E101" s="80"/>
      <c r="F101" s="90">
        <v>0.53</v>
      </c>
      <c r="G101" s="80">
        <v>105</v>
      </c>
      <c r="H101" s="93">
        <v>84.5</v>
      </c>
      <c r="I101" s="93">
        <v>62.7</v>
      </c>
      <c r="J101" s="90"/>
      <c r="K101" s="93">
        <v>81.32</v>
      </c>
      <c r="L101" s="80">
        <v>102</v>
      </c>
      <c r="M101" s="93">
        <v>93.45</v>
      </c>
      <c r="N101" s="80">
        <v>103</v>
      </c>
      <c r="O101" s="93">
        <v>66.9</v>
      </c>
      <c r="P101" s="80">
        <v>85</v>
      </c>
      <c r="Q101" s="80"/>
      <c r="R101" s="80">
        <v>0.282</v>
      </c>
      <c r="S101" s="80" t="s">
        <v>184</v>
      </c>
      <c r="T101" s="80">
        <v>0.177</v>
      </c>
      <c r="U101" s="80"/>
      <c r="V101" s="80">
        <v>401.6</v>
      </c>
      <c r="W101" s="80"/>
      <c r="X101" s="81"/>
      <c r="Y101" s="80">
        <v>33.27</v>
      </c>
      <c r="Z101" s="80">
        <v>7.8</v>
      </c>
    </row>
    <row r="102" spans="2:26" ht="14.25">
      <c r="B102" s="1" t="s">
        <v>108</v>
      </c>
      <c r="C102" s="80" t="s">
        <v>11</v>
      </c>
      <c r="D102" s="80">
        <v>2006</v>
      </c>
      <c r="E102" s="80"/>
      <c r="F102" s="90">
        <v>0.536</v>
      </c>
      <c r="G102" s="80">
        <v>106</v>
      </c>
      <c r="H102" s="93">
        <v>82.6</v>
      </c>
      <c r="I102" s="93">
        <v>64.9</v>
      </c>
      <c r="J102" s="90"/>
      <c r="K102" s="93">
        <v>56.54</v>
      </c>
      <c r="L102" s="80">
        <v>90</v>
      </c>
      <c r="M102" s="93">
        <v>81.21</v>
      </c>
      <c r="N102" s="80">
        <v>93</v>
      </c>
      <c r="O102" s="93">
        <v>46.4</v>
      </c>
      <c r="P102" s="80">
        <v>60</v>
      </c>
      <c r="Q102" s="80"/>
      <c r="R102" s="80">
        <v>0.305</v>
      </c>
      <c r="S102" s="80" t="s">
        <v>184</v>
      </c>
      <c r="T102" s="80">
        <v>0.195</v>
      </c>
      <c r="U102" s="80"/>
      <c r="V102" s="80">
        <v>1214.8</v>
      </c>
      <c r="W102" s="80"/>
      <c r="X102" s="81"/>
      <c r="Y102" s="80">
        <v>39.6</v>
      </c>
      <c r="Z102" s="80">
        <v>14.7</v>
      </c>
    </row>
    <row r="103" spans="2:26" ht="14.25">
      <c r="B103" s="1" t="s">
        <v>109</v>
      </c>
      <c r="C103" s="80" t="s">
        <v>35</v>
      </c>
      <c r="D103" s="80">
        <v>2006</v>
      </c>
      <c r="E103" s="80"/>
      <c r="F103" s="90">
        <v>0.564</v>
      </c>
      <c r="G103" s="80">
        <v>107</v>
      </c>
      <c r="H103" s="93">
        <v>87.1</v>
      </c>
      <c r="I103" s="93">
        <v>64.7</v>
      </c>
      <c r="J103" s="90"/>
      <c r="K103" s="93">
        <v>51.43</v>
      </c>
      <c r="L103" s="80">
        <v>85</v>
      </c>
      <c r="M103" s="93">
        <v>77.1</v>
      </c>
      <c r="N103" s="80">
        <v>88</v>
      </c>
      <c r="O103" s="93">
        <v>47.4</v>
      </c>
      <c r="P103" s="80">
        <v>62</v>
      </c>
      <c r="Q103" s="80"/>
      <c r="R103" s="80">
        <v>0.309</v>
      </c>
      <c r="S103" s="80" t="s">
        <v>184</v>
      </c>
      <c r="T103" s="80">
        <v>0.191</v>
      </c>
      <c r="U103" s="80"/>
      <c r="V103" s="80">
        <v>1171.3</v>
      </c>
      <c r="W103" s="80"/>
      <c r="X103" s="81"/>
      <c r="Y103" s="80">
        <v>38.99</v>
      </c>
      <c r="Z103" s="80">
        <v>12.4</v>
      </c>
    </row>
    <row r="104" spans="2:26" ht="14.25">
      <c r="B104" s="1" t="s">
        <v>110</v>
      </c>
      <c r="C104" s="80" t="s">
        <v>35</v>
      </c>
      <c r="D104" s="80">
        <v>2005</v>
      </c>
      <c r="E104" s="80"/>
      <c r="F104" s="90">
        <v>0.58</v>
      </c>
      <c r="G104" s="80">
        <v>108</v>
      </c>
      <c r="H104" s="93">
        <v>89.8</v>
      </c>
      <c r="I104" s="93">
        <v>64.60001</v>
      </c>
      <c r="J104" s="90"/>
      <c r="K104" s="93">
        <v>39.04</v>
      </c>
      <c r="L104" s="80">
        <v>75</v>
      </c>
      <c r="M104" s="93">
        <v>77.57</v>
      </c>
      <c r="N104" s="80">
        <v>90</v>
      </c>
      <c r="O104" s="93">
        <v>38.9</v>
      </c>
      <c r="P104" s="80">
        <v>49</v>
      </c>
      <c r="Q104" s="80"/>
      <c r="R104" s="80">
        <v>0.328</v>
      </c>
      <c r="S104" s="80" t="s">
        <v>184</v>
      </c>
      <c r="T104" s="80">
        <v>0.216</v>
      </c>
      <c r="U104" s="80"/>
      <c r="V104" s="80">
        <v>992</v>
      </c>
      <c r="W104" s="80"/>
      <c r="X104" s="81"/>
      <c r="Y104" s="80">
        <v>29.76</v>
      </c>
      <c r="Z104" s="80">
        <v>78.6</v>
      </c>
    </row>
    <row r="105" spans="2:26" ht="14.25">
      <c r="B105" s="1" t="s">
        <v>111</v>
      </c>
      <c r="C105" s="80" t="s">
        <v>35</v>
      </c>
      <c r="D105" s="80">
        <v>2006</v>
      </c>
      <c r="E105" s="80"/>
      <c r="F105" s="90">
        <v>0.642</v>
      </c>
      <c r="G105" s="80">
        <v>109</v>
      </c>
      <c r="H105" s="93">
        <v>92.7</v>
      </c>
      <c r="I105" s="93">
        <v>69.3</v>
      </c>
      <c r="J105" s="90"/>
      <c r="K105" s="93">
        <v>43.09</v>
      </c>
      <c r="L105" s="80">
        <v>77</v>
      </c>
      <c r="M105" s="93">
        <v>75.92</v>
      </c>
      <c r="N105" s="80">
        <v>85</v>
      </c>
      <c r="O105" s="93">
        <v>59.5</v>
      </c>
      <c r="P105" s="80">
        <v>78</v>
      </c>
      <c r="Q105" s="80"/>
      <c r="R105" s="80">
        <v>0.261</v>
      </c>
      <c r="S105" s="80" t="s">
        <v>184</v>
      </c>
      <c r="T105" s="80">
        <v>0.173</v>
      </c>
      <c r="U105" s="80"/>
      <c r="V105" s="80">
        <v>675.4</v>
      </c>
      <c r="W105" s="80"/>
      <c r="X105" s="81"/>
      <c r="Y105" s="80">
        <v>34.04</v>
      </c>
      <c r="Z105" s="80">
        <v>14.1</v>
      </c>
    </row>
    <row r="106" spans="2:26" ht="14.25">
      <c r="B106" s="1" t="s">
        <v>164</v>
      </c>
      <c r="C106" s="80" t="s">
        <v>35</v>
      </c>
      <c r="D106" s="80">
        <v>2009</v>
      </c>
      <c r="E106" s="80"/>
      <c r="F106" s="90">
        <v>0.017</v>
      </c>
      <c r="G106" s="80">
        <v>30</v>
      </c>
      <c r="H106" s="93">
        <v>4.8</v>
      </c>
      <c r="I106" s="93">
        <v>35.6</v>
      </c>
      <c r="J106" s="90"/>
      <c r="K106" s="93">
        <v>1.48</v>
      </c>
      <c r="L106" s="80">
        <v>23</v>
      </c>
      <c r="M106" s="93">
        <v>12.22</v>
      </c>
      <c r="N106" s="80">
        <v>25</v>
      </c>
      <c r="O106" s="93"/>
      <c r="P106" s="80">
        <v>99</v>
      </c>
      <c r="Q106" s="80"/>
      <c r="R106" s="80">
        <v>0.602</v>
      </c>
      <c r="S106" s="80" t="s">
        <v>182</v>
      </c>
      <c r="T106" s="80">
        <v>0.508</v>
      </c>
      <c r="U106" s="80"/>
      <c r="V106" s="80">
        <v>5408.1</v>
      </c>
      <c r="W106" s="80"/>
      <c r="X106" s="81"/>
      <c r="Y106" s="80">
        <v>37.37</v>
      </c>
      <c r="Z106" s="80">
        <v>0.3</v>
      </c>
    </row>
    <row r="107" spans="1:26" ht="14.25">
      <c r="A107" s="91" t="s">
        <v>193</v>
      </c>
      <c r="B107" s="1" t="s">
        <v>124</v>
      </c>
      <c r="C107" s="80" t="s">
        <v>10</v>
      </c>
      <c r="D107" s="80">
        <v>2003</v>
      </c>
      <c r="E107" s="80"/>
      <c r="F107" s="90">
        <v>0.021</v>
      </c>
      <c r="G107" s="80">
        <v>34</v>
      </c>
      <c r="H107" s="93">
        <v>5.3</v>
      </c>
      <c r="I107" s="93">
        <v>38.7</v>
      </c>
      <c r="J107" s="90"/>
      <c r="K107" s="93">
        <v>7.04</v>
      </c>
      <c r="L107" s="80">
        <v>40</v>
      </c>
      <c r="M107" s="93">
        <v>29.13</v>
      </c>
      <c r="N107" s="80">
        <v>45</v>
      </c>
      <c r="O107" s="93">
        <v>15.2</v>
      </c>
      <c r="P107" s="80">
        <v>17</v>
      </c>
      <c r="Q107" s="80"/>
      <c r="R107" s="80">
        <v>0.658</v>
      </c>
      <c r="S107" s="80" t="s">
        <v>182</v>
      </c>
      <c r="T107" s="80">
        <v>0.546</v>
      </c>
      <c r="U107" s="80"/>
      <c r="V107" s="80">
        <v>4886.3</v>
      </c>
      <c r="W107" s="80"/>
      <c r="X107" s="81"/>
      <c r="Y107" s="80">
        <v>40.26</v>
      </c>
      <c r="Z107" s="80">
        <v>19.9</v>
      </c>
    </row>
    <row r="108" spans="2:26" ht="14.25">
      <c r="B108" s="1" t="s">
        <v>164</v>
      </c>
      <c r="C108" s="80" t="s">
        <v>35</v>
      </c>
      <c r="D108" s="80">
        <v>2009</v>
      </c>
      <c r="E108" s="80"/>
      <c r="F108" s="90">
        <v>0.017</v>
      </c>
      <c r="G108" s="80">
        <v>30</v>
      </c>
      <c r="H108" s="93">
        <v>4.8</v>
      </c>
      <c r="I108" s="93">
        <v>35.6</v>
      </c>
      <c r="J108" s="90"/>
      <c r="K108" s="93">
        <v>1.48</v>
      </c>
      <c r="L108" s="80">
        <v>23</v>
      </c>
      <c r="M108" s="93">
        <v>12.22</v>
      </c>
      <c r="N108" s="80">
        <v>25</v>
      </c>
      <c r="O108" s="93"/>
      <c r="P108" s="80">
        <v>99</v>
      </c>
      <c r="Q108" s="80"/>
      <c r="R108" s="80">
        <v>0.602</v>
      </c>
      <c r="S108" s="80" t="s">
        <v>182</v>
      </c>
      <c r="T108" s="80">
        <v>0.508</v>
      </c>
      <c r="U108" s="80"/>
      <c r="V108" s="80">
        <v>5408.1</v>
      </c>
      <c r="W108" s="80"/>
      <c r="X108" s="81"/>
      <c r="Y108" s="80">
        <v>37.37</v>
      </c>
      <c r="Z108" s="80">
        <v>0.3</v>
      </c>
    </row>
    <row r="109" spans="2:26" ht="14.25">
      <c r="B109" s="1" t="s">
        <v>124</v>
      </c>
      <c r="C109" s="80" t="s">
        <v>10</v>
      </c>
      <c r="D109" s="80">
        <v>2003</v>
      </c>
      <c r="E109" s="80"/>
      <c r="F109" s="90">
        <v>0.021</v>
      </c>
      <c r="G109" s="80">
        <v>34</v>
      </c>
      <c r="H109" s="93">
        <v>5.3</v>
      </c>
      <c r="I109" s="93">
        <v>38.7</v>
      </c>
      <c r="J109" s="90"/>
      <c r="K109" s="93">
        <v>7.04</v>
      </c>
      <c r="L109" s="80">
        <v>40</v>
      </c>
      <c r="M109" s="93">
        <v>29.13</v>
      </c>
      <c r="N109" s="80">
        <v>45</v>
      </c>
      <c r="O109" s="93">
        <v>15.2</v>
      </c>
      <c r="P109" s="80">
        <v>17</v>
      </c>
      <c r="Q109" s="80"/>
      <c r="R109" s="80">
        <v>0.658</v>
      </c>
      <c r="S109" s="80" t="s">
        <v>182</v>
      </c>
      <c r="T109" s="80">
        <v>0.546</v>
      </c>
      <c r="U109" s="80"/>
      <c r="V109" s="80">
        <v>4886.3</v>
      </c>
      <c r="W109" s="80"/>
      <c r="X109" s="81"/>
      <c r="Y109" s="80">
        <v>40.26</v>
      </c>
      <c r="Z109" s="80">
        <v>19.9</v>
      </c>
    </row>
    <row r="110" spans="2:26" ht="14.25">
      <c r="B110" s="1" t="s">
        <v>165</v>
      </c>
      <c r="C110" s="80" t="s">
        <v>11</v>
      </c>
      <c r="D110" s="80">
        <v>2010</v>
      </c>
      <c r="E110" s="80"/>
      <c r="F110" s="90">
        <v>0.119</v>
      </c>
      <c r="G110" s="80">
        <v>55</v>
      </c>
      <c r="H110" s="93">
        <v>27.2</v>
      </c>
      <c r="I110" s="93">
        <v>43.9</v>
      </c>
      <c r="J110" s="90"/>
      <c r="K110" s="93">
        <v>26.23</v>
      </c>
      <c r="L110" s="80">
        <v>65</v>
      </c>
      <c r="M110" s="93">
        <v>49.52</v>
      </c>
      <c r="N110" s="80">
        <v>62</v>
      </c>
      <c r="O110" s="93">
        <v>23.2</v>
      </c>
      <c r="P110" s="80">
        <v>29</v>
      </c>
      <c r="Q110" s="80"/>
      <c r="R110" s="80" t="s">
        <v>228</v>
      </c>
      <c r="S110" s="80" t="s">
        <v>228</v>
      </c>
      <c r="T110" s="80" t="s">
        <v>228</v>
      </c>
      <c r="U110" s="80"/>
      <c r="V110" s="80">
        <v>5606.8</v>
      </c>
      <c r="W110" s="80"/>
      <c r="X110" s="81"/>
      <c r="Y110" s="80">
        <v>46.74</v>
      </c>
      <c r="Z110" s="80">
        <v>0.7</v>
      </c>
    </row>
    <row r="111" spans="2:26" ht="14.25">
      <c r="B111" s="1" t="s">
        <v>79</v>
      </c>
      <c r="C111" s="80" t="s">
        <v>35</v>
      </c>
      <c r="D111" s="80">
        <v>2007</v>
      </c>
      <c r="E111" s="80"/>
      <c r="F111" s="90">
        <v>0.275</v>
      </c>
      <c r="G111" s="80">
        <v>74</v>
      </c>
      <c r="H111" s="93">
        <v>51</v>
      </c>
      <c r="I111" s="93">
        <v>54</v>
      </c>
      <c r="J111" s="90"/>
      <c r="K111" s="93">
        <v>22.59</v>
      </c>
      <c r="L111" s="80">
        <v>61</v>
      </c>
      <c r="M111" s="93">
        <v>60.31</v>
      </c>
      <c r="N111" s="80">
        <v>71</v>
      </c>
      <c r="O111" s="93">
        <v>22.3</v>
      </c>
      <c r="P111" s="80">
        <v>26</v>
      </c>
      <c r="Q111" s="80"/>
      <c r="R111" s="90">
        <v>0.49</v>
      </c>
      <c r="S111" s="80" t="s">
        <v>182</v>
      </c>
      <c r="T111" s="80">
        <v>0.336</v>
      </c>
      <c r="U111" s="80"/>
      <c r="V111" s="80">
        <v>2678.3</v>
      </c>
      <c r="W111" s="80"/>
      <c r="X111" s="81"/>
      <c r="Y111" s="80">
        <v>32.74</v>
      </c>
      <c r="Z111" s="80">
        <v>173.2</v>
      </c>
    </row>
    <row r="112" spans="2:26" ht="14.25">
      <c r="B112" s="1" t="s">
        <v>82</v>
      </c>
      <c r="C112" s="80" t="s">
        <v>35</v>
      </c>
      <c r="D112" s="80">
        <v>2007</v>
      </c>
      <c r="E112" s="80"/>
      <c r="F112" s="90">
        <v>0.291</v>
      </c>
      <c r="G112" s="80">
        <v>77</v>
      </c>
      <c r="H112" s="93">
        <v>57.8</v>
      </c>
      <c r="I112" s="93">
        <v>50.4</v>
      </c>
      <c r="J112" s="90"/>
      <c r="K112" s="93">
        <v>49.64</v>
      </c>
      <c r="L112" s="80">
        <v>84</v>
      </c>
      <c r="M112" s="93">
        <v>81.33</v>
      </c>
      <c r="N112" s="80">
        <v>94</v>
      </c>
      <c r="O112" s="93">
        <v>40</v>
      </c>
      <c r="P112" s="80">
        <v>52</v>
      </c>
      <c r="Q112" s="80"/>
      <c r="R112" s="80">
        <v>0.469</v>
      </c>
      <c r="S112" s="80" t="s">
        <v>184</v>
      </c>
      <c r="T112" s="80">
        <v>0.331</v>
      </c>
      <c r="U112" s="80"/>
      <c r="V112" s="80">
        <v>1587.2</v>
      </c>
      <c r="W112" s="80"/>
      <c r="X112" s="81"/>
      <c r="Y112" s="80">
        <v>31.02</v>
      </c>
      <c r="Z112" s="80">
        <v>157.8</v>
      </c>
    </row>
    <row r="113" spans="2:26" ht="14.25">
      <c r="B113" s="1" t="s">
        <v>83</v>
      </c>
      <c r="C113" s="80" t="s">
        <v>35</v>
      </c>
      <c r="D113" s="80">
        <v>2005</v>
      </c>
      <c r="E113" s="80"/>
      <c r="F113" s="90">
        <v>0.296</v>
      </c>
      <c r="G113" s="80">
        <v>78</v>
      </c>
      <c r="H113" s="93">
        <v>55.4</v>
      </c>
      <c r="I113" s="93">
        <v>53.5</v>
      </c>
      <c r="J113" s="90"/>
      <c r="K113" s="93">
        <v>41.64</v>
      </c>
      <c r="L113" s="80">
        <v>76</v>
      </c>
      <c r="M113" s="93">
        <v>75.62</v>
      </c>
      <c r="N113" s="80">
        <v>84</v>
      </c>
      <c r="O113" s="93">
        <v>27.5</v>
      </c>
      <c r="P113" s="80">
        <v>34</v>
      </c>
      <c r="Q113" s="80"/>
      <c r="R113" s="80">
        <v>0.519</v>
      </c>
      <c r="S113" s="80" t="s">
        <v>182</v>
      </c>
      <c r="T113" s="80">
        <v>0.365</v>
      </c>
      <c r="U113" s="80"/>
      <c r="V113" s="80">
        <v>3337.4</v>
      </c>
      <c r="W113" s="80"/>
      <c r="X113" s="81"/>
      <c r="Y113" s="80">
        <v>36.8</v>
      </c>
      <c r="Z113" s="80">
        <v>1164.7</v>
      </c>
    </row>
    <row r="114" spans="2:26" ht="14.25">
      <c r="B114" s="1" t="s">
        <v>91</v>
      </c>
      <c r="C114" s="80" t="s">
        <v>35</v>
      </c>
      <c r="D114" s="80">
        <v>2006</v>
      </c>
      <c r="E114" s="80"/>
      <c r="F114" s="90">
        <v>0.35</v>
      </c>
      <c r="G114" s="80">
        <v>85</v>
      </c>
      <c r="H114" s="93">
        <v>64.7</v>
      </c>
      <c r="I114" s="93">
        <v>54</v>
      </c>
      <c r="J114" s="90"/>
      <c r="K114" s="93">
        <v>55.12</v>
      </c>
      <c r="L114" s="80">
        <v>89</v>
      </c>
      <c r="M114" s="93">
        <v>77.57</v>
      </c>
      <c r="N114" s="80">
        <v>89</v>
      </c>
      <c r="O114" s="93">
        <v>30.9</v>
      </c>
      <c r="P114" s="80">
        <v>39</v>
      </c>
      <c r="Q114" s="80"/>
      <c r="R114" s="80">
        <v>0.428</v>
      </c>
      <c r="S114" s="80" t="s">
        <v>184</v>
      </c>
      <c r="T114" s="80">
        <v>0.292</v>
      </c>
      <c r="U114" s="80"/>
      <c r="V114" s="80">
        <v>1200.8</v>
      </c>
      <c r="W114" s="80"/>
      <c r="X114" s="81"/>
      <c r="Y114" s="80">
        <v>47.3</v>
      </c>
      <c r="Z114" s="80">
        <v>28.3</v>
      </c>
    </row>
    <row r="115" spans="2:26" ht="14.25">
      <c r="B115" s="1" t="s">
        <v>31</v>
      </c>
      <c r="C115" s="80" t="s">
        <v>11</v>
      </c>
      <c r="D115" s="80">
        <v>2005</v>
      </c>
      <c r="E115" s="80"/>
      <c r="F115" s="90">
        <v>0.006</v>
      </c>
      <c r="G115" s="80">
        <v>14</v>
      </c>
      <c r="H115" s="93">
        <v>1.6</v>
      </c>
      <c r="I115" s="93">
        <v>38.5</v>
      </c>
      <c r="J115" s="90"/>
      <c r="K115" s="93">
        <v>10.84</v>
      </c>
      <c r="L115" s="80">
        <v>43</v>
      </c>
      <c r="M115" s="93">
        <v>26.51</v>
      </c>
      <c r="N115" s="80">
        <v>42</v>
      </c>
      <c r="O115" s="93">
        <v>8.1</v>
      </c>
      <c r="P115" s="80">
        <v>7</v>
      </c>
      <c r="Q115" s="80"/>
      <c r="R115" s="80">
        <v>0.654</v>
      </c>
      <c r="S115" s="80" t="s">
        <v>182</v>
      </c>
      <c r="T115" s="80">
        <v>0.516</v>
      </c>
      <c r="U115" s="80"/>
      <c r="V115" s="80">
        <v>8000.6</v>
      </c>
      <c r="W115" s="80"/>
      <c r="X115" s="81"/>
      <c r="Y115" s="80">
        <v>53.57</v>
      </c>
      <c r="Z115" s="80">
        <v>67</v>
      </c>
    </row>
    <row r="116" spans="2:26" ht="14.25">
      <c r="B116" s="1" t="s">
        <v>56</v>
      </c>
      <c r="C116" s="80" t="s">
        <v>10</v>
      </c>
      <c r="D116" s="80">
        <v>2003</v>
      </c>
      <c r="E116" s="80"/>
      <c r="F116" s="90">
        <v>0.056</v>
      </c>
      <c r="G116" s="80">
        <v>45</v>
      </c>
      <c r="H116" s="93">
        <v>12.5</v>
      </c>
      <c r="I116" s="93">
        <v>44.9</v>
      </c>
      <c r="J116" s="90"/>
      <c r="K116" s="93">
        <v>15.92</v>
      </c>
      <c r="L116" s="80">
        <v>50</v>
      </c>
      <c r="M116" s="93">
        <v>36.31</v>
      </c>
      <c r="N116" s="80">
        <v>53</v>
      </c>
      <c r="O116" s="93">
        <v>2.8</v>
      </c>
      <c r="P116" s="80">
        <v>1</v>
      </c>
      <c r="Q116" s="80"/>
      <c r="R116" s="80">
        <v>0.663</v>
      </c>
      <c r="S116" s="80" t="s">
        <v>182</v>
      </c>
      <c r="T116" s="80">
        <v>0.511</v>
      </c>
      <c r="U116" s="80"/>
      <c r="V116" s="80">
        <v>7258.5</v>
      </c>
      <c r="W116" s="80"/>
      <c r="X116" s="81"/>
      <c r="Y116" s="80">
        <v>41.53</v>
      </c>
      <c r="Z116" s="80">
        <v>1329.1</v>
      </c>
    </row>
    <row r="117" spans="1:26" ht="14.25">
      <c r="A117" s="91" t="s">
        <v>194</v>
      </c>
      <c r="B117" s="1" t="s">
        <v>60</v>
      </c>
      <c r="C117" s="80" t="s">
        <v>35</v>
      </c>
      <c r="D117" s="80">
        <v>2008</v>
      </c>
      <c r="E117" s="80"/>
      <c r="F117" s="90">
        <v>0.064</v>
      </c>
      <c r="G117" s="80">
        <v>47</v>
      </c>
      <c r="H117" s="93">
        <v>13.4</v>
      </c>
      <c r="I117" s="93">
        <v>47.4</v>
      </c>
      <c r="J117" s="90"/>
      <c r="K117" s="93">
        <v>22.62</v>
      </c>
      <c r="L117" s="80">
        <v>62</v>
      </c>
      <c r="M117" s="93">
        <v>45.04</v>
      </c>
      <c r="N117" s="80">
        <v>58</v>
      </c>
      <c r="O117" s="93">
        <v>26.5</v>
      </c>
      <c r="P117" s="80">
        <v>32</v>
      </c>
      <c r="Q117" s="80"/>
      <c r="R117" s="80">
        <v>0.638</v>
      </c>
      <c r="S117" s="80" t="s">
        <v>182</v>
      </c>
      <c r="T117" s="80">
        <v>0.518</v>
      </c>
      <c r="U117" s="80"/>
      <c r="V117" s="80">
        <v>4002.1</v>
      </c>
      <c r="W117" s="80"/>
      <c r="X117" s="81"/>
      <c r="Y117" s="80">
        <v>44.04</v>
      </c>
      <c r="Z117" s="80">
        <v>88.7</v>
      </c>
    </row>
    <row r="118" spans="2:26" ht="14.25">
      <c r="B118" s="1" t="s">
        <v>31</v>
      </c>
      <c r="C118" s="80" t="s">
        <v>11</v>
      </c>
      <c r="D118" s="80">
        <v>2005</v>
      </c>
      <c r="E118" s="80"/>
      <c r="F118" s="90">
        <v>0.006</v>
      </c>
      <c r="G118" s="80">
        <v>14</v>
      </c>
      <c r="H118" s="93">
        <v>1.6</v>
      </c>
      <c r="I118" s="93">
        <v>38.5</v>
      </c>
      <c r="J118" s="90"/>
      <c r="K118" s="93">
        <v>10.84</v>
      </c>
      <c r="L118" s="80">
        <v>43</v>
      </c>
      <c r="M118" s="93">
        <v>26.51</v>
      </c>
      <c r="N118" s="80">
        <v>42</v>
      </c>
      <c r="O118" s="93">
        <v>8.1</v>
      </c>
      <c r="P118" s="80">
        <v>7</v>
      </c>
      <c r="Q118" s="80"/>
      <c r="R118" s="80">
        <v>0.654</v>
      </c>
      <c r="S118" s="80" t="s">
        <v>182</v>
      </c>
      <c r="T118" s="80">
        <v>0.516</v>
      </c>
      <c r="U118" s="80"/>
      <c r="V118" s="80">
        <v>8000.6</v>
      </c>
      <c r="W118" s="80"/>
      <c r="X118" s="81"/>
      <c r="Y118" s="80">
        <v>53.57</v>
      </c>
      <c r="Z118" s="80">
        <v>67</v>
      </c>
    </row>
    <row r="119" spans="2:26" ht="14.25">
      <c r="B119" s="1" t="s">
        <v>56</v>
      </c>
      <c r="C119" s="80" t="s">
        <v>10</v>
      </c>
      <c r="D119" s="80">
        <v>2003</v>
      </c>
      <c r="E119" s="80"/>
      <c r="F119" s="90">
        <v>0.056</v>
      </c>
      <c r="G119" s="80">
        <v>45</v>
      </c>
      <c r="H119" s="93">
        <v>12.5</v>
      </c>
      <c r="I119" s="93">
        <v>44.9</v>
      </c>
      <c r="J119" s="90"/>
      <c r="K119" s="93">
        <v>15.92</v>
      </c>
      <c r="L119" s="80">
        <v>50</v>
      </c>
      <c r="M119" s="93">
        <v>36.31</v>
      </c>
      <c r="N119" s="80">
        <v>53</v>
      </c>
      <c r="O119" s="93">
        <v>2.8</v>
      </c>
      <c r="P119" s="80">
        <v>1</v>
      </c>
      <c r="Q119" s="80"/>
      <c r="R119" s="80">
        <v>0.663</v>
      </c>
      <c r="S119" s="80" t="s">
        <v>182</v>
      </c>
      <c r="T119" s="80">
        <v>0.511</v>
      </c>
      <c r="U119" s="80"/>
      <c r="V119" s="80">
        <v>7258.5</v>
      </c>
      <c r="W119" s="80"/>
      <c r="X119" s="81"/>
      <c r="Y119" s="80">
        <v>41.53</v>
      </c>
      <c r="Z119" s="80">
        <v>1329.1</v>
      </c>
    </row>
    <row r="120" spans="2:26" ht="14.25">
      <c r="B120" s="1" t="s">
        <v>60</v>
      </c>
      <c r="C120" s="80" t="s">
        <v>35</v>
      </c>
      <c r="D120" s="80">
        <v>2008</v>
      </c>
      <c r="E120" s="80"/>
      <c r="F120" s="90">
        <v>0.064</v>
      </c>
      <c r="G120" s="80">
        <v>47</v>
      </c>
      <c r="H120" s="93">
        <v>13.4</v>
      </c>
      <c r="I120" s="93">
        <v>47.4</v>
      </c>
      <c r="J120" s="90"/>
      <c r="K120" s="93">
        <v>22.62</v>
      </c>
      <c r="L120" s="80">
        <v>62</v>
      </c>
      <c r="M120" s="93">
        <v>45.04</v>
      </c>
      <c r="N120" s="80">
        <v>58</v>
      </c>
      <c r="O120" s="93">
        <v>26.5</v>
      </c>
      <c r="P120" s="80">
        <v>32</v>
      </c>
      <c r="Q120" s="80"/>
      <c r="R120" s="80">
        <v>0.638</v>
      </c>
      <c r="S120" s="80" t="s">
        <v>182</v>
      </c>
      <c r="T120" s="80">
        <v>0.518</v>
      </c>
      <c r="U120" s="80"/>
      <c r="V120" s="80">
        <v>4002.1</v>
      </c>
      <c r="W120" s="80"/>
      <c r="X120" s="81"/>
      <c r="Y120" s="80">
        <v>44.04</v>
      </c>
      <c r="Z120" s="80">
        <v>88.7</v>
      </c>
    </row>
    <row r="121" spans="2:26" ht="14.25">
      <c r="B121" s="1" t="s">
        <v>59</v>
      </c>
      <c r="C121" s="80" t="s">
        <v>11</v>
      </c>
      <c r="D121" s="80">
        <v>2005</v>
      </c>
      <c r="E121" s="80"/>
      <c r="F121" s="90">
        <v>0.065</v>
      </c>
      <c r="G121" s="80">
        <v>49</v>
      </c>
      <c r="H121" s="93">
        <v>15.8</v>
      </c>
      <c r="I121" s="93">
        <v>41</v>
      </c>
      <c r="J121" s="90"/>
      <c r="K121" s="93">
        <v>22.38</v>
      </c>
      <c r="L121" s="80">
        <v>60</v>
      </c>
      <c r="M121" s="93">
        <v>49.05</v>
      </c>
      <c r="N121" s="80">
        <v>61</v>
      </c>
      <c r="O121" s="93">
        <v>35.2</v>
      </c>
      <c r="P121" s="80">
        <v>46</v>
      </c>
      <c r="Q121" s="80"/>
      <c r="R121" s="80">
        <v>0.622</v>
      </c>
      <c r="S121" s="80" t="s">
        <v>182</v>
      </c>
      <c r="T121" s="80">
        <v>0.527</v>
      </c>
      <c r="U121" s="80"/>
      <c r="V121" s="80">
        <v>3619.3</v>
      </c>
      <c r="W121" s="80"/>
      <c r="X121" s="81"/>
      <c r="Y121" s="80">
        <v>36.52</v>
      </c>
      <c r="Z121" s="80">
        <v>2.6</v>
      </c>
    </row>
    <row r="122" spans="2:26" ht="14.25">
      <c r="B122" s="1" t="s">
        <v>62</v>
      </c>
      <c r="C122" s="80" t="s">
        <v>35</v>
      </c>
      <c r="D122" s="80">
        <v>2002</v>
      </c>
      <c r="E122" s="80"/>
      <c r="F122" s="90">
        <v>0.084</v>
      </c>
      <c r="G122" s="80">
        <v>51</v>
      </c>
      <c r="H122" s="93">
        <v>17.7</v>
      </c>
      <c r="I122" s="93">
        <v>47.2</v>
      </c>
      <c r="J122" s="90"/>
      <c r="K122" s="93">
        <v>13.07</v>
      </c>
      <c r="L122" s="80">
        <v>45</v>
      </c>
      <c r="M122" s="93">
        <v>38.45</v>
      </c>
      <c r="N122" s="80">
        <v>54</v>
      </c>
      <c r="O122" s="93">
        <v>14.5</v>
      </c>
      <c r="P122" s="80">
        <v>16</v>
      </c>
      <c r="Q122" s="80"/>
      <c r="R122" s="80">
        <v>0.572</v>
      </c>
      <c r="S122" s="80" t="s">
        <v>182</v>
      </c>
      <c r="T122" s="80">
        <v>0.478</v>
      </c>
      <c r="U122" s="80"/>
      <c r="V122" s="80">
        <v>2994.8</v>
      </c>
      <c r="W122" s="80"/>
      <c r="X122" s="81"/>
      <c r="Y122" s="80">
        <v>37.57</v>
      </c>
      <c r="Z122" s="80">
        <v>86.1</v>
      </c>
    </row>
    <row r="123" spans="2:26" ht="14.25">
      <c r="B123" s="1" t="s">
        <v>65</v>
      </c>
      <c r="C123" s="80" t="s">
        <v>35</v>
      </c>
      <c r="D123" s="80">
        <v>2007</v>
      </c>
      <c r="E123" s="80"/>
      <c r="F123" s="90">
        <v>0.095</v>
      </c>
      <c r="G123" s="80">
        <v>54</v>
      </c>
      <c r="H123" s="93">
        <v>20.8</v>
      </c>
      <c r="I123" s="93">
        <v>45.9</v>
      </c>
      <c r="J123" s="90"/>
      <c r="K123" s="93">
        <v>18.73</v>
      </c>
      <c r="L123" s="80">
        <v>55</v>
      </c>
      <c r="M123" s="93">
        <v>50.56</v>
      </c>
      <c r="N123" s="80">
        <v>63</v>
      </c>
      <c r="O123" s="93">
        <v>13.3</v>
      </c>
      <c r="P123" s="80">
        <v>14</v>
      </c>
      <c r="Q123" s="80"/>
      <c r="R123" s="90">
        <v>0.6</v>
      </c>
      <c r="S123" s="80" t="s">
        <v>182</v>
      </c>
      <c r="T123" s="80">
        <v>0.494</v>
      </c>
      <c r="U123" s="80"/>
      <c r="V123" s="80">
        <v>3956.8</v>
      </c>
      <c r="W123" s="80"/>
      <c r="X123" s="81"/>
      <c r="Y123" s="80">
        <v>36.76</v>
      </c>
      <c r="Z123" s="80">
        <v>224.7</v>
      </c>
    </row>
    <row r="124" spans="2:26" ht="14.25">
      <c r="B124" s="1" t="s">
        <v>166</v>
      </c>
      <c r="C124" s="80" t="s">
        <v>11</v>
      </c>
      <c r="D124" s="80">
        <v>2007</v>
      </c>
      <c r="E124" s="80"/>
      <c r="F124" s="90">
        <v>0.129</v>
      </c>
      <c r="G124" s="80">
        <v>57</v>
      </c>
      <c r="H124" s="93">
        <v>30.1</v>
      </c>
      <c r="I124" s="93">
        <v>42.7</v>
      </c>
      <c r="J124" s="90"/>
      <c r="K124" s="93"/>
      <c r="L124" s="80">
        <v>105</v>
      </c>
      <c r="M124" s="93"/>
      <c r="N124" s="80">
        <v>108</v>
      </c>
      <c r="O124" s="93"/>
      <c r="P124" s="80">
        <v>107</v>
      </c>
      <c r="Q124" s="80"/>
      <c r="R124" s="80" t="s">
        <v>228</v>
      </c>
      <c r="S124" s="80" t="s">
        <v>228</v>
      </c>
      <c r="T124" s="80" t="s">
        <v>228</v>
      </c>
      <c r="U124" s="80"/>
      <c r="V124" s="80">
        <v>3908.2</v>
      </c>
      <c r="W124" s="80"/>
      <c r="X124" s="81"/>
      <c r="Y124" s="80"/>
      <c r="Z124" s="80">
        <v>0.2</v>
      </c>
    </row>
    <row r="125" spans="2:26" ht="14.25">
      <c r="B125" s="1" t="s">
        <v>64</v>
      </c>
      <c r="C125" s="80" t="s">
        <v>11</v>
      </c>
      <c r="D125" s="80">
        <v>2000</v>
      </c>
      <c r="E125" s="80"/>
      <c r="F125" s="90">
        <v>0.154</v>
      </c>
      <c r="G125" s="80">
        <v>61</v>
      </c>
      <c r="H125" s="93">
        <v>31.8</v>
      </c>
      <c r="I125" s="93">
        <v>48.3</v>
      </c>
      <c r="J125" s="90"/>
      <c r="K125" s="93"/>
      <c r="L125" s="80">
        <v>106</v>
      </c>
      <c r="M125" s="93"/>
      <c r="N125" s="80">
        <v>109</v>
      </c>
      <c r="O125" s="93"/>
      <c r="P125" s="80">
        <v>93</v>
      </c>
      <c r="Q125" s="80"/>
      <c r="R125" s="80">
        <v>0.451</v>
      </c>
      <c r="S125" s="80" t="s">
        <v>184</v>
      </c>
      <c r="T125" s="80" t="s">
        <v>228</v>
      </c>
      <c r="U125" s="80"/>
      <c r="V125" s="80">
        <v>1595.5</v>
      </c>
      <c r="W125" s="80"/>
      <c r="X125" s="81"/>
      <c r="Y125" s="80"/>
      <c r="Z125" s="80">
        <v>49.1</v>
      </c>
    </row>
    <row r="126" spans="2:26" ht="14.25">
      <c r="B126" s="12" t="s">
        <v>76</v>
      </c>
      <c r="C126" s="85" t="s">
        <v>35</v>
      </c>
      <c r="D126" s="85">
        <v>2005</v>
      </c>
      <c r="E126" s="85"/>
      <c r="F126" s="86">
        <v>0.263</v>
      </c>
      <c r="G126" s="85">
        <v>72</v>
      </c>
      <c r="H126" s="165">
        <v>53.8</v>
      </c>
      <c r="I126" s="165">
        <v>48.9</v>
      </c>
      <c r="J126" s="86"/>
      <c r="K126" s="165">
        <v>28.27</v>
      </c>
      <c r="L126" s="85">
        <v>66</v>
      </c>
      <c r="M126" s="165">
        <v>56.46</v>
      </c>
      <c r="N126" s="85">
        <v>67</v>
      </c>
      <c r="O126" s="165">
        <v>30.1</v>
      </c>
      <c r="P126" s="85">
        <v>38</v>
      </c>
      <c r="Q126" s="85"/>
      <c r="R126" s="85">
        <v>0.494</v>
      </c>
      <c r="S126" s="85" t="s">
        <v>182</v>
      </c>
      <c r="T126" s="85">
        <v>0.351</v>
      </c>
      <c r="U126" s="85"/>
      <c r="V126" s="85">
        <v>1867.7</v>
      </c>
      <c r="W126" s="85"/>
      <c r="X126" s="87"/>
      <c r="Y126" s="85">
        <v>44.37</v>
      </c>
      <c r="Z126" s="85">
        <v>14.3</v>
      </c>
    </row>
    <row r="127" spans="1:26" ht="14.25">
      <c r="A127" s="12"/>
      <c r="B127" s="12" t="s">
        <v>77</v>
      </c>
      <c r="C127" s="85" t="s">
        <v>11</v>
      </c>
      <c r="D127" s="85">
        <v>2006</v>
      </c>
      <c r="E127" s="85"/>
      <c r="F127" s="86">
        <v>0.267</v>
      </c>
      <c r="G127" s="85">
        <v>73</v>
      </c>
      <c r="H127" s="165">
        <v>47.2</v>
      </c>
      <c r="I127" s="165">
        <v>56.5</v>
      </c>
      <c r="J127" s="86"/>
      <c r="K127" s="165">
        <v>33.88</v>
      </c>
      <c r="L127" s="85">
        <v>71</v>
      </c>
      <c r="M127" s="165">
        <v>66</v>
      </c>
      <c r="N127" s="85">
        <v>76</v>
      </c>
      <c r="O127" s="165">
        <v>27.6</v>
      </c>
      <c r="P127" s="85">
        <v>35</v>
      </c>
      <c r="Q127" s="85"/>
      <c r="R127" s="85">
        <v>0.497</v>
      </c>
      <c r="S127" s="85" t="s">
        <v>182</v>
      </c>
      <c r="T127" s="85">
        <v>0.374</v>
      </c>
      <c r="U127" s="85"/>
      <c r="V127" s="85">
        <v>2321</v>
      </c>
      <c r="W127" s="85"/>
      <c r="X127" s="87"/>
      <c r="Y127" s="85">
        <v>36.74</v>
      </c>
      <c r="Z127" s="85">
        <v>6.1</v>
      </c>
    </row>
    <row r="128" spans="1:26" ht="14.25">
      <c r="A128" s="12"/>
      <c r="B128" s="12" t="s">
        <v>167</v>
      </c>
      <c r="C128" s="85" t="s">
        <v>35</v>
      </c>
      <c r="D128" s="85">
        <v>2009</v>
      </c>
      <c r="E128" s="85"/>
      <c r="F128" s="86">
        <v>0.358</v>
      </c>
      <c r="G128" s="85">
        <v>88</v>
      </c>
      <c r="H128" s="165">
        <v>67.8</v>
      </c>
      <c r="I128" s="165">
        <v>52.9</v>
      </c>
      <c r="J128" s="86"/>
      <c r="K128" s="165">
        <v>37.44</v>
      </c>
      <c r="L128" s="85">
        <v>73</v>
      </c>
      <c r="M128" s="165">
        <v>72.82</v>
      </c>
      <c r="N128" s="85">
        <v>81</v>
      </c>
      <c r="O128" s="165">
        <v>49.9</v>
      </c>
      <c r="P128" s="85">
        <v>64</v>
      </c>
      <c r="Q128" s="85"/>
      <c r="R128" s="85">
        <v>0.502</v>
      </c>
      <c r="S128" s="85" t="s">
        <v>182</v>
      </c>
      <c r="T128" s="85">
        <v>0.334</v>
      </c>
      <c r="U128" s="85"/>
      <c r="V128" s="85">
        <v>5303.2</v>
      </c>
      <c r="W128" s="85"/>
      <c r="X128" s="87"/>
      <c r="Y128" s="85">
        <v>31.93</v>
      </c>
      <c r="Z128" s="85">
        <v>1.1</v>
      </c>
    </row>
    <row r="129" spans="1:26" ht="14.25">
      <c r="A129" s="26"/>
      <c r="B129" s="163"/>
      <c r="C129" s="82"/>
      <c r="D129" s="82"/>
      <c r="E129" s="82"/>
      <c r="F129" s="83"/>
      <c r="G129" s="82"/>
      <c r="H129" s="83"/>
      <c r="I129" s="83"/>
      <c r="J129" s="83"/>
      <c r="K129" s="82"/>
      <c r="L129" s="82"/>
      <c r="M129" s="82"/>
      <c r="N129" s="82"/>
      <c r="O129" s="82"/>
      <c r="P129" s="82"/>
      <c r="Q129" s="82"/>
      <c r="R129" s="82"/>
      <c r="S129" s="82"/>
      <c r="T129" s="82"/>
      <c r="U129" s="82"/>
      <c r="V129" s="82"/>
      <c r="W129" s="82"/>
      <c r="X129" s="84"/>
      <c r="Y129" s="82"/>
      <c r="Z129" s="82"/>
    </row>
    <row r="130" ht="18">
      <c r="A130" s="37"/>
    </row>
    <row r="131" spans="1:2" ht="14.25">
      <c r="A131" s="105" t="str">
        <f>'MPI overall ranking'!A121</f>
        <v>Source for columns with (a): Reference, OPHI, April 2011 calculations.</v>
      </c>
      <c r="B131" s="105"/>
    </row>
    <row r="132" ht="14.25">
      <c r="A132" s="105" t="str">
        <f>'MPI overall ranking'!A122</f>
        <v>Source for columns with (b): World Bank (2010). 'World Development Indicators'. Washington DC: World Bank.</v>
      </c>
    </row>
    <row r="133" ht="14.25">
      <c r="A133" s="105" t="str">
        <f>'MPI overall ranking'!A123</f>
        <v>Source for columns with (c): UNDP (2010). 'Human Development Report 2010'. New York: UNDP.</v>
      </c>
    </row>
  </sheetData>
  <sheetProtection/>
  <mergeCells count="21">
    <mergeCell ref="V6:V7"/>
    <mergeCell ref="D5:D7"/>
    <mergeCell ref="F5:I5"/>
    <mergeCell ref="K5:P5"/>
    <mergeCell ref="X6:X7"/>
    <mergeCell ref="K6:L6"/>
    <mergeCell ref="B2:M2"/>
    <mergeCell ref="R5:T5"/>
    <mergeCell ref="V5:Y5"/>
    <mergeCell ref="B5:B7"/>
    <mergeCell ref="C5:C7"/>
    <mergeCell ref="Z5:Z7"/>
    <mergeCell ref="F6:F7"/>
    <mergeCell ref="G6:G7"/>
    <mergeCell ref="H6:H7"/>
    <mergeCell ref="I6:I7"/>
    <mergeCell ref="W6:W7"/>
    <mergeCell ref="M6:N6"/>
    <mergeCell ref="Y6:Y7"/>
    <mergeCell ref="O6:P6"/>
    <mergeCell ref="R6:S6"/>
  </mergeCells>
  <printOptions horizontalCentered="1" verticalCentered="1"/>
  <pageMargins left="0.31496062992125984" right="0.31496062992125984" top="0.35433070866141736" bottom="0.35433070866141736" header="0" footer="0"/>
  <pageSetup fitToHeight="2" fitToWidth="1" horizontalDpi="600" verticalDpi="600" orientation="landscape" paperSize="9" scale="51" r:id="rId1"/>
</worksheet>
</file>

<file path=xl/worksheets/sheet7.xml><?xml version="1.0" encoding="utf-8"?>
<worksheet xmlns="http://schemas.openxmlformats.org/spreadsheetml/2006/main" xmlns:r="http://schemas.openxmlformats.org/officeDocument/2006/relationships">
  <sheetPr>
    <pageSetUpPr fitToPage="1"/>
  </sheetPr>
  <dimension ref="A1:R129"/>
  <sheetViews>
    <sheetView zoomScalePageLayoutView="0" workbookViewId="0" topLeftCell="A1">
      <selection activeCell="A1" sqref="A1:R1"/>
    </sheetView>
  </sheetViews>
  <sheetFormatPr defaultColWidth="9.140625" defaultRowHeight="15"/>
  <cols>
    <col min="1" max="1" width="3.8515625" style="1" customWidth="1"/>
    <col min="2" max="2" width="26.421875" style="1" customWidth="1"/>
    <col min="3" max="3" width="11.140625" style="1" bestFit="1" customWidth="1"/>
    <col min="4" max="4" width="5.7109375" style="1" bestFit="1" customWidth="1"/>
    <col min="5" max="5" width="6.7109375" style="1" customWidth="1"/>
    <col min="6" max="6" width="5.7109375" style="1" customWidth="1"/>
    <col min="7" max="7" width="10.00390625" style="88" customWidth="1"/>
    <col min="8" max="8" width="10.57421875" style="88" customWidth="1"/>
    <col min="9" max="9" width="2.28125" style="88" customWidth="1"/>
    <col min="10" max="10" width="9.421875" style="88" bestFit="1" customWidth="1"/>
    <col min="11" max="11" width="9.140625" style="88" customWidth="1"/>
    <col min="12" max="12" width="2.28125" style="88" customWidth="1"/>
    <col min="13" max="14" width="10.00390625" style="88" customWidth="1"/>
    <col min="15" max="15" width="8.8515625" style="88" customWidth="1"/>
    <col min="16" max="16" width="7.8515625" style="88" customWidth="1"/>
    <col min="17" max="17" width="9.140625" style="88" customWidth="1"/>
    <col min="18" max="18" width="6.57421875" style="88" customWidth="1"/>
    <col min="19" max="16384" width="9.140625" style="1" customWidth="1"/>
  </cols>
  <sheetData>
    <row r="1" spans="1:18" ht="32.25" customHeight="1">
      <c r="A1" s="205" t="s">
        <v>195</v>
      </c>
      <c r="B1" s="206"/>
      <c r="C1" s="206"/>
      <c r="D1" s="206"/>
      <c r="E1" s="206"/>
      <c r="F1" s="206"/>
      <c r="G1" s="206"/>
      <c r="H1" s="206"/>
      <c r="I1" s="206"/>
      <c r="J1" s="206"/>
      <c r="K1" s="206"/>
      <c r="L1" s="206"/>
      <c r="M1" s="206"/>
      <c r="N1" s="206"/>
      <c r="O1" s="206"/>
      <c r="P1" s="206"/>
      <c r="Q1" s="206"/>
      <c r="R1" s="206"/>
    </row>
    <row r="2" spans="1:18" ht="18" customHeight="1">
      <c r="A2" s="207" t="s">
        <v>242</v>
      </c>
      <c r="B2" s="207"/>
      <c r="C2" s="207"/>
      <c r="D2" s="207"/>
      <c r="E2" s="207"/>
      <c r="F2" s="207"/>
      <c r="G2" s="207"/>
      <c r="H2" s="207"/>
      <c r="I2" s="207"/>
      <c r="J2" s="207"/>
      <c r="K2" s="95"/>
      <c r="L2" s="95"/>
      <c r="M2" s="95"/>
      <c r="N2" s="95"/>
      <c r="O2" s="95"/>
      <c r="P2" s="95"/>
      <c r="Q2" s="95"/>
      <c r="R2" s="95"/>
    </row>
    <row r="3" spans="1:18" ht="32.25" customHeight="1">
      <c r="A3" s="197" t="s">
        <v>243</v>
      </c>
      <c r="B3" s="197"/>
      <c r="C3" s="197"/>
      <c r="D3" s="197"/>
      <c r="E3" s="197"/>
      <c r="F3" s="197"/>
      <c r="G3" s="197"/>
      <c r="H3" s="197"/>
      <c r="I3" s="197"/>
      <c r="J3" s="197"/>
      <c r="K3" s="197"/>
      <c r="L3" s="197"/>
      <c r="M3" s="197"/>
      <c r="N3" s="197"/>
      <c r="O3" s="197"/>
      <c r="P3" s="95"/>
      <c r="Q3" s="95"/>
      <c r="R3" s="95"/>
    </row>
    <row r="4" spans="1:18" ht="21" customHeight="1">
      <c r="A4" s="37" t="str">
        <f>'Table 5 HDR 2011'!A4</f>
        <v>Reference, OPHI April 2011, ophi.qeh.ox.ac.uk</v>
      </c>
      <c r="B4" s="168"/>
      <c r="C4" s="168"/>
      <c r="D4" s="168"/>
      <c r="E4" s="168"/>
      <c r="F4" s="168"/>
      <c r="G4" s="168"/>
      <c r="H4" s="168"/>
      <c r="I4" s="168"/>
      <c r="J4" s="168"/>
      <c r="K4" s="168"/>
      <c r="L4" s="168"/>
      <c r="M4" s="168"/>
      <c r="N4" s="168"/>
      <c r="O4" s="168"/>
      <c r="P4" s="168"/>
      <c r="Q4" s="168"/>
      <c r="R4" s="168"/>
    </row>
    <row r="5" spans="2:16" ht="20.25" hidden="1">
      <c r="B5" s="3"/>
      <c r="C5" s="3"/>
      <c r="D5" s="3"/>
      <c r="E5" s="3"/>
      <c r="F5" s="3"/>
      <c r="G5" s="2"/>
      <c r="H5" s="2"/>
      <c r="I5" s="2"/>
      <c r="J5" s="2"/>
      <c r="K5" s="2"/>
      <c r="L5" s="2"/>
      <c r="M5" s="2"/>
      <c r="N5" s="2"/>
      <c r="O5" s="2"/>
      <c r="P5" s="2"/>
    </row>
    <row r="6" spans="1:18" ht="13.5" customHeight="1">
      <c r="A6" s="184" t="s">
        <v>189</v>
      </c>
      <c r="B6" s="184"/>
      <c r="C6" s="184" t="s">
        <v>2</v>
      </c>
      <c r="D6" s="184" t="s">
        <v>3</v>
      </c>
      <c r="E6" s="179" t="s">
        <v>4</v>
      </c>
      <c r="F6" s="179" t="s">
        <v>112</v>
      </c>
      <c r="G6" s="198" t="s">
        <v>185</v>
      </c>
      <c r="H6" s="198"/>
      <c r="I6" s="198"/>
      <c r="J6" s="198"/>
      <c r="K6" s="198"/>
      <c r="L6" s="198"/>
      <c r="M6" s="198"/>
      <c r="N6" s="198"/>
      <c r="O6" s="198"/>
      <c r="P6" s="198"/>
      <c r="Q6" s="198"/>
      <c r="R6" s="198"/>
    </row>
    <row r="7" spans="1:18" ht="15.75" customHeight="1">
      <c r="A7" s="185"/>
      <c r="B7" s="185"/>
      <c r="C7" s="185"/>
      <c r="D7" s="185"/>
      <c r="E7" s="180"/>
      <c r="F7" s="180"/>
      <c r="G7" s="199" t="s">
        <v>7</v>
      </c>
      <c r="H7" s="199"/>
      <c r="I7" s="89"/>
      <c r="J7" s="199" t="s">
        <v>14</v>
      </c>
      <c r="K7" s="199"/>
      <c r="L7" s="89"/>
      <c r="M7" s="199" t="s">
        <v>15</v>
      </c>
      <c r="N7" s="199"/>
      <c r="O7" s="199"/>
      <c r="P7" s="199"/>
      <c r="Q7" s="199"/>
      <c r="R7" s="199"/>
    </row>
    <row r="8" spans="1:18" ht="28.5">
      <c r="A8" s="189"/>
      <c r="B8" s="189"/>
      <c r="C8" s="189"/>
      <c r="D8" s="189"/>
      <c r="E8" s="193"/>
      <c r="F8" s="193"/>
      <c r="G8" s="25" t="s">
        <v>119</v>
      </c>
      <c r="H8" s="24" t="s">
        <v>186</v>
      </c>
      <c r="I8" s="24"/>
      <c r="J8" s="24" t="s">
        <v>16</v>
      </c>
      <c r="K8" s="15" t="s">
        <v>17</v>
      </c>
      <c r="L8" s="15"/>
      <c r="M8" s="15" t="s">
        <v>18</v>
      </c>
      <c r="N8" s="15" t="s">
        <v>19</v>
      </c>
      <c r="O8" s="25" t="s">
        <v>20</v>
      </c>
      <c r="P8" s="15" t="s">
        <v>21</v>
      </c>
      <c r="Q8" s="25" t="s">
        <v>22</v>
      </c>
      <c r="R8" s="25" t="s">
        <v>118</v>
      </c>
    </row>
    <row r="9" spans="1:18" ht="14.25">
      <c r="A9" s="91" t="s">
        <v>190</v>
      </c>
      <c r="C9" s="80"/>
      <c r="D9" s="80"/>
      <c r="E9" s="90"/>
      <c r="F9" s="80"/>
      <c r="G9" s="93"/>
      <c r="H9" s="93"/>
      <c r="I9" s="93"/>
      <c r="J9" s="93"/>
      <c r="K9" s="93"/>
      <c r="L9" s="93"/>
      <c r="M9" s="93"/>
      <c r="N9" s="93"/>
      <c r="O9" s="93"/>
      <c r="P9" s="93"/>
      <c r="Q9" s="93"/>
      <c r="R9" s="93"/>
    </row>
    <row r="10" spans="2:18" ht="14.25">
      <c r="B10" s="1" t="s">
        <v>23</v>
      </c>
      <c r="C10" s="80" t="s">
        <v>10</v>
      </c>
      <c r="D10" s="80">
        <v>2003</v>
      </c>
      <c r="E10" s="90">
        <v>0.002</v>
      </c>
      <c r="F10" s="80">
        <v>4</v>
      </c>
      <c r="G10" s="93">
        <v>0.6</v>
      </c>
      <c r="H10" s="93"/>
      <c r="I10" s="93"/>
      <c r="J10" s="93">
        <v>0</v>
      </c>
      <c r="K10" s="93">
        <v>0</v>
      </c>
      <c r="L10" s="93"/>
      <c r="M10" s="93">
        <v>0</v>
      </c>
      <c r="N10" s="93">
        <v>0.1</v>
      </c>
      <c r="O10" s="93">
        <v>0.1</v>
      </c>
      <c r="P10" s="93">
        <v>0</v>
      </c>
      <c r="Q10" s="93">
        <v>0</v>
      </c>
      <c r="R10" s="93">
        <v>0</v>
      </c>
    </row>
    <row r="11" spans="1:18" ht="14.25">
      <c r="A11" s="12"/>
      <c r="B11" s="12" t="s">
        <v>25</v>
      </c>
      <c r="C11" s="85" t="s">
        <v>11</v>
      </c>
      <c r="D11" s="85">
        <v>2006</v>
      </c>
      <c r="E11" s="86">
        <v>0.003</v>
      </c>
      <c r="F11" s="85">
        <v>6</v>
      </c>
      <c r="G11" s="165">
        <v>0.4</v>
      </c>
      <c r="H11" s="165">
        <v>0.6</v>
      </c>
      <c r="I11" s="165"/>
      <c r="J11" s="165">
        <v>0</v>
      </c>
      <c r="K11" s="165">
        <v>0.3</v>
      </c>
      <c r="L11" s="165"/>
      <c r="M11" s="165">
        <v>0</v>
      </c>
      <c r="N11" s="165">
        <v>0</v>
      </c>
      <c r="O11" s="165">
        <v>0</v>
      </c>
      <c r="P11" s="165">
        <v>0.5</v>
      </c>
      <c r="Q11" s="165">
        <v>0</v>
      </c>
      <c r="R11" s="165">
        <v>0.2</v>
      </c>
    </row>
    <row r="12" spans="1:18" ht="14.25">
      <c r="A12" s="12"/>
      <c r="B12" s="12" t="s">
        <v>41</v>
      </c>
      <c r="C12" s="85" t="s">
        <v>35</v>
      </c>
      <c r="D12" s="85">
        <v>2009</v>
      </c>
      <c r="E12" s="85">
        <v>0.008</v>
      </c>
      <c r="F12" s="85">
        <v>20</v>
      </c>
      <c r="G12" s="165">
        <v>0.2</v>
      </c>
      <c r="H12" s="165">
        <v>2.3</v>
      </c>
      <c r="I12" s="165"/>
      <c r="J12" s="165">
        <v>1.8</v>
      </c>
      <c r="K12" s="165">
        <v>0.6</v>
      </c>
      <c r="L12" s="165"/>
      <c r="M12" s="165">
        <v>0.1</v>
      </c>
      <c r="N12" s="165">
        <v>0</v>
      </c>
      <c r="O12" s="165">
        <v>0.2</v>
      </c>
      <c r="P12" s="165">
        <v>0</v>
      </c>
      <c r="Q12" s="165">
        <v>0</v>
      </c>
      <c r="R12" s="165">
        <v>0.1</v>
      </c>
    </row>
    <row r="13" spans="1:18" ht="14.25">
      <c r="A13" s="12"/>
      <c r="B13" s="12" t="s">
        <v>128</v>
      </c>
      <c r="C13" s="85" t="s">
        <v>10</v>
      </c>
      <c r="D13" s="85">
        <v>2003</v>
      </c>
      <c r="E13" s="86">
        <v>0.01</v>
      </c>
      <c r="F13" s="85">
        <v>25</v>
      </c>
      <c r="G13" s="165">
        <v>0.8</v>
      </c>
      <c r="H13" s="165"/>
      <c r="I13" s="165"/>
      <c r="J13" s="165">
        <v>1.8</v>
      </c>
      <c r="K13" s="165">
        <v>1.2</v>
      </c>
      <c r="L13" s="165"/>
      <c r="M13" s="165">
        <v>0.2</v>
      </c>
      <c r="N13" s="165">
        <v>1.4</v>
      </c>
      <c r="O13" s="165">
        <v>1.2</v>
      </c>
      <c r="P13" s="165">
        <v>0.4</v>
      </c>
      <c r="Q13" s="165">
        <v>0.5</v>
      </c>
      <c r="R13" s="165">
        <v>1.5</v>
      </c>
    </row>
    <row r="14" spans="1:18" ht="16.5">
      <c r="A14" s="158"/>
      <c r="B14" s="12" t="s">
        <v>131</v>
      </c>
      <c r="C14" s="85" t="s">
        <v>11</v>
      </c>
      <c r="D14" s="85">
        <v>2006</v>
      </c>
      <c r="E14" s="85">
        <v>0.021</v>
      </c>
      <c r="F14" s="85">
        <v>37</v>
      </c>
      <c r="G14" s="165">
        <v>1.3</v>
      </c>
      <c r="H14" s="165">
        <v>4.4</v>
      </c>
      <c r="I14" s="165"/>
      <c r="J14" s="165">
        <v>3.2</v>
      </c>
      <c r="K14" s="165">
        <v>2.1</v>
      </c>
      <c r="L14" s="165"/>
      <c r="M14" s="165">
        <v>0.2</v>
      </c>
      <c r="N14" s="165">
        <v>1</v>
      </c>
      <c r="O14" s="165">
        <v>1.7</v>
      </c>
      <c r="P14" s="165">
        <v>1</v>
      </c>
      <c r="Q14" s="165">
        <v>0.1</v>
      </c>
      <c r="R14" s="165">
        <v>0.5</v>
      </c>
    </row>
    <row r="15" spans="2:18" ht="14.25">
      <c r="B15" s="1" t="s">
        <v>49</v>
      </c>
      <c r="C15" s="80" t="s">
        <v>35</v>
      </c>
      <c r="D15" s="80">
        <v>2008</v>
      </c>
      <c r="E15" s="80">
        <v>0.026</v>
      </c>
      <c r="F15" s="80">
        <v>40</v>
      </c>
      <c r="G15" s="93">
        <v>2.7</v>
      </c>
      <c r="H15" s="93">
        <v>4.9</v>
      </c>
      <c r="I15" s="93"/>
      <c r="J15" s="93">
        <v>4</v>
      </c>
      <c r="K15" s="93">
        <v>1.8</v>
      </c>
      <c r="L15" s="93"/>
      <c r="M15" s="93">
        <v>0.2</v>
      </c>
      <c r="N15" s="93">
        <v>1.1</v>
      </c>
      <c r="O15" s="93">
        <v>0.4</v>
      </c>
      <c r="P15" s="93">
        <v>2.4</v>
      </c>
      <c r="Q15" s="93"/>
      <c r="R15" s="93">
        <v>1.5</v>
      </c>
    </row>
    <row r="16" spans="1:18" ht="16.5">
      <c r="A16" s="14"/>
      <c r="B16" s="1" t="s">
        <v>57</v>
      </c>
      <c r="C16" s="80" t="s">
        <v>11</v>
      </c>
      <c r="D16" s="80">
        <v>2006</v>
      </c>
      <c r="E16" s="80">
        <v>0.059</v>
      </c>
      <c r="F16" s="80">
        <v>46</v>
      </c>
      <c r="G16" s="93">
        <v>4.9</v>
      </c>
      <c r="H16" s="93">
        <v>11.9</v>
      </c>
      <c r="I16" s="93"/>
      <c r="J16" s="93">
        <v>7.6</v>
      </c>
      <c r="K16" s="93">
        <v>3.8</v>
      </c>
      <c r="L16" s="93"/>
      <c r="M16" s="93">
        <v>1</v>
      </c>
      <c r="N16" s="93">
        <v>5.1</v>
      </c>
      <c r="O16" s="93">
        <v>6.4</v>
      </c>
      <c r="P16" s="93">
        <v>4</v>
      </c>
      <c r="Q16" s="93">
        <v>2.7</v>
      </c>
      <c r="R16" s="93">
        <v>2.4</v>
      </c>
    </row>
    <row r="17" spans="2:18" ht="14.25">
      <c r="B17" s="1" t="s">
        <v>66</v>
      </c>
      <c r="C17" s="80" t="s">
        <v>11</v>
      </c>
      <c r="D17" s="80">
        <v>2006</v>
      </c>
      <c r="E17" s="80">
        <v>0.139</v>
      </c>
      <c r="F17" s="80">
        <v>58</v>
      </c>
      <c r="G17" s="93">
        <v>13.5</v>
      </c>
      <c r="H17" s="93">
        <v>18.3</v>
      </c>
      <c r="I17" s="93"/>
      <c r="J17" s="93">
        <v>9.8</v>
      </c>
      <c r="K17" s="93">
        <v>10.6</v>
      </c>
      <c r="L17" s="93"/>
      <c r="M17" s="93">
        <v>20.4</v>
      </c>
      <c r="N17" s="93">
        <v>16.3</v>
      </c>
      <c r="O17" s="93">
        <v>6.7</v>
      </c>
      <c r="P17" s="93">
        <v>17.8</v>
      </c>
      <c r="Q17" s="93">
        <v>8.8</v>
      </c>
      <c r="R17" s="93">
        <v>22.6</v>
      </c>
    </row>
    <row r="18" spans="2:18" ht="14.25">
      <c r="B18" s="1" t="s">
        <v>67</v>
      </c>
      <c r="C18" s="80" t="s">
        <v>35</v>
      </c>
      <c r="D18" s="80">
        <v>2004</v>
      </c>
      <c r="E18" s="80">
        <v>0.139</v>
      </c>
      <c r="F18" s="80">
        <v>59</v>
      </c>
      <c r="G18" s="93">
        <v>17.6</v>
      </c>
      <c r="H18" s="93">
        <v>14.7</v>
      </c>
      <c r="I18" s="93"/>
      <c r="J18" s="93">
        <v>13</v>
      </c>
      <c r="K18" s="93">
        <v>9.6</v>
      </c>
      <c r="L18" s="93"/>
      <c r="M18" s="93">
        <v>16.1</v>
      </c>
      <c r="N18" s="93">
        <v>15.9</v>
      </c>
      <c r="O18" s="93">
        <v>15.9</v>
      </c>
      <c r="P18" s="93">
        <v>14.2</v>
      </c>
      <c r="Q18" s="93">
        <v>8</v>
      </c>
      <c r="R18" s="93">
        <v>15.6</v>
      </c>
    </row>
    <row r="19" spans="2:18" ht="14.25">
      <c r="B19" s="1" t="s">
        <v>80</v>
      </c>
      <c r="C19" s="80" t="s">
        <v>11</v>
      </c>
      <c r="D19" s="80">
        <v>2006</v>
      </c>
      <c r="E19" s="80">
        <v>0.283</v>
      </c>
      <c r="F19" s="80">
        <v>75</v>
      </c>
      <c r="G19" s="93">
        <v>12.5</v>
      </c>
      <c r="H19" s="93">
        <v>33.5</v>
      </c>
      <c r="I19" s="93"/>
      <c r="J19" s="93">
        <v>34.4</v>
      </c>
      <c r="K19" s="93"/>
      <c r="L19" s="93"/>
      <c r="M19" s="93">
        <v>31.2</v>
      </c>
      <c r="N19" s="93">
        <v>25.7</v>
      </c>
      <c r="O19" s="93">
        <v>31.9</v>
      </c>
      <c r="P19" s="93">
        <v>20.8</v>
      </c>
      <c r="Q19" s="93">
        <v>28.4</v>
      </c>
      <c r="R19" s="93">
        <v>27.4</v>
      </c>
    </row>
    <row r="20" spans="2:18" ht="14.25">
      <c r="B20" s="1" t="s">
        <v>106</v>
      </c>
      <c r="C20" s="80" t="s">
        <v>11</v>
      </c>
      <c r="D20" s="80">
        <v>2006</v>
      </c>
      <c r="E20" s="80">
        <v>0.514</v>
      </c>
      <c r="F20" s="80">
        <v>104</v>
      </c>
      <c r="G20" s="93">
        <v>61.8</v>
      </c>
      <c r="H20" s="93">
        <v>43.5</v>
      </c>
      <c r="I20" s="93"/>
      <c r="J20" s="93">
        <v>27.4</v>
      </c>
      <c r="K20" s="93">
        <v>30</v>
      </c>
      <c r="L20" s="93"/>
      <c r="M20" s="93">
        <v>75.8</v>
      </c>
      <c r="N20" s="93">
        <v>69.1</v>
      </c>
      <c r="O20" s="93">
        <v>70</v>
      </c>
      <c r="P20" s="93">
        <v>64.4</v>
      </c>
      <c r="Q20" s="93">
        <v>81</v>
      </c>
      <c r="R20" s="93">
        <v>76.2</v>
      </c>
    </row>
    <row r="21" spans="3:18" ht="14.25">
      <c r="C21" s="80"/>
      <c r="D21" s="80"/>
      <c r="E21" s="80"/>
      <c r="F21" s="80"/>
      <c r="G21" s="93"/>
      <c r="H21" s="93"/>
      <c r="I21" s="93"/>
      <c r="J21" s="93"/>
      <c r="K21" s="93"/>
      <c r="L21" s="93"/>
      <c r="M21" s="93"/>
      <c r="N21" s="93"/>
      <c r="O21" s="93"/>
      <c r="P21" s="93"/>
      <c r="Q21" s="93"/>
      <c r="R21" s="93"/>
    </row>
    <row r="22" spans="1:18" ht="14.25">
      <c r="A22" s="91" t="s">
        <v>241</v>
      </c>
      <c r="C22" s="80"/>
      <c r="D22" s="80"/>
      <c r="E22" s="80"/>
      <c r="F22" s="80"/>
      <c r="G22" s="93"/>
      <c r="H22" s="93"/>
      <c r="I22" s="93"/>
      <c r="J22" s="93"/>
      <c r="K22" s="93"/>
      <c r="L22" s="93"/>
      <c r="M22" s="93"/>
      <c r="N22" s="93"/>
      <c r="O22" s="93"/>
      <c r="P22" s="93"/>
      <c r="Q22" s="93"/>
      <c r="R22" s="93"/>
    </row>
    <row r="23" spans="2:18" ht="14.25">
      <c r="B23" s="1" t="s">
        <v>127</v>
      </c>
      <c r="C23" s="80" t="s">
        <v>10</v>
      </c>
      <c r="D23" s="80">
        <v>2003</v>
      </c>
      <c r="E23" s="90">
        <v>0</v>
      </c>
      <c r="F23" s="80">
        <v>1</v>
      </c>
      <c r="G23" s="93">
        <v>0</v>
      </c>
      <c r="H23" s="93"/>
      <c r="I23" s="93"/>
      <c r="J23" s="93">
        <v>0</v>
      </c>
      <c r="K23" s="93">
        <v>0</v>
      </c>
      <c r="L23" s="93"/>
      <c r="M23" s="93">
        <v>0</v>
      </c>
      <c r="N23" s="93">
        <v>0</v>
      </c>
      <c r="O23" s="93">
        <v>0</v>
      </c>
      <c r="P23" s="93">
        <v>0</v>
      </c>
      <c r="Q23" s="93">
        <v>0</v>
      </c>
      <c r="R23" s="93">
        <v>0</v>
      </c>
    </row>
    <row r="24" spans="2:18" ht="14.25">
      <c r="B24" s="1" t="s">
        <v>132</v>
      </c>
      <c r="C24" s="80" t="s">
        <v>10</v>
      </c>
      <c r="D24" s="80">
        <v>2003</v>
      </c>
      <c r="E24" s="90">
        <v>0</v>
      </c>
      <c r="F24" s="80">
        <v>2</v>
      </c>
      <c r="G24" s="93">
        <v>0</v>
      </c>
      <c r="H24" s="93"/>
      <c r="I24" s="93"/>
      <c r="J24" s="93">
        <v>0</v>
      </c>
      <c r="K24" s="93">
        <v>0</v>
      </c>
      <c r="L24" s="93"/>
      <c r="M24" s="93">
        <v>0</v>
      </c>
      <c r="N24" s="93">
        <v>0</v>
      </c>
      <c r="O24" s="93">
        <v>0</v>
      </c>
      <c r="P24" s="93">
        <v>0</v>
      </c>
      <c r="Q24" s="93">
        <v>0</v>
      </c>
      <c r="R24" s="93">
        <v>0</v>
      </c>
    </row>
    <row r="25" spans="2:18" ht="14.25">
      <c r="B25" s="1" t="s">
        <v>13</v>
      </c>
      <c r="C25" s="80" t="s">
        <v>11</v>
      </c>
      <c r="D25" s="80">
        <v>2005</v>
      </c>
      <c r="E25" s="90">
        <v>0</v>
      </c>
      <c r="F25" s="80">
        <v>3</v>
      </c>
      <c r="G25" s="93">
        <v>0</v>
      </c>
      <c r="H25" s="93">
        <v>0</v>
      </c>
      <c r="I25" s="93"/>
      <c r="J25" s="93">
        <v>0</v>
      </c>
      <c r="K25" s="93">
        <v>0</v>
      </c>
      <c r="L25" s="93"/>
      <c r="M25" s="93">
        <v>0</v>
      </c>
      <c r="N25" s="93">
        <v>0</v>
      </c>
      <c r="O25" s="93">
        <v>0</v>
      </c>
      <c r="P25" s="93">
        <v>0</v>
      </c>
      <c r="Q25" s="93">
        <v>0</v>
      </c>
      <c r="R25" s="93">
        <v>0</v>
      </c>
    </row>
    <row r="26" spans="2:18" ht="14.25">
      <c r="B26" s="1" t="s">
        <v>24</v>
      </c>
      <c r="C26" s="80" t="s">
        <v>11</v>
      </c>
      <c r="D26" s="80">
        <v>2006</v>
      </c>
      <c r="E26" s="80">
        <v>0.002</v>
      </c>
      <c r="F26" s="80">
        <v>5</v>
      </c>
      <c r="G26" s="93">
        <v>0</v>
      </c>
      <c r="H26" s="93">
        <v>0.2</v>
      </c>
      <c r="I26" s="93"/>
      <c r="J26" s="93">
        <v>0.5</v>
      </c>
      <c r="K26" s="93">
        <v>0.2</v>
      </c>
      <c r="L26" s="93"/>
      <c r="M26" s="93">
        <v>0</v>
      </c>
      <c r="N26" s="93">
        <v>0.1</v>
      </c>
      <c r="O26" s="93">
        <v>0.3</v>
      </c>
      <c r="P26" s="93">
        <v>0</v>
      </c>
      <c r="Q26" s="93">
        <v>0.5</v>
      </c>
      <c r="R26" s="93">
        <v>0.3</v>
      </c>
    </row>
    <row r="27" spans="2:18" ht="14.25">
      <c r="B27" s="1" t="s">
        <v>26</v>
      </c>
      <c r="C27" s="80" t="s">
        <v>11</v>
      </c>
      <c r="D27" s="80">
        <v>2005</v>
      </c>
      <c r="E27" s="80">
        <v>0.003</v>
      </c>
      <c r="F27" s="80">
        <v>7</v>
      </c>
      <c r="G27" s="93">
        <v>0.1</v>
      </c>
      <c r="H27" s="93">
        <v>0.3</v>
      </c>
      <c r="I27" s="93"/>
      <c r="J27" s="93">
        <v>0.4</v>
      </c>
      <c r="K27" s="93">
        <v>0.1</v>
      </c>
      <c r="L27" s="93"/>
      <c r="M27" s="93">
        <v>0.1</v>
      </c>
      <c r="N27" s="93">
        <v>0.3</v>
      </c>
      <c r="O27" s="93">
        <v>0.4</v>
      </c>
      <c r="P27" s="93">
        <v>0.1</v>
      </c>
      <c r="Q27" s="93">
        <v>0.8</v>
      </c>
      <c r="R27" s="93">
        <v>0.5</v>
      </c>
    </row>
    <row r="28" spans="2:18" ht="14.25">
      <c r="B28" s="1" t="s">
        <v>28</v>
      </c>
      <c r="C28" s="80" t="s">
        <v>11</v>
      </c>
      <c r="D28" s="80">
        <v>2006</v>
      </c>
      <c r="E28" s="80">
        <v>0.003</v>
      </c>
      <c r="F28" s="80">
        <v>8</v>
      </c>
      <c r="G28" s="93">
        <v>0.4</v>
      </c>
      <c r="H28" s="93">
        <v>0.2</v>
      </c>
      <c r="I28" s="93"/>
      <c r="J28" s="93"/>
      <c r="K28" s="93">
        <v>0.5</v>
      </c>
      <c r="L28" s="93"/>
      <c r="M28" s="93">
        <v>0.1</v>
      </c>
      <c r="N28" s="93">
        <v>0.1</v>
      </c>
      <c r="O28" s="93">
        <v>0.1</v>
      </c>
      <c r="P28" s="93">
        <v>0</v>
      </c>
      <c r="Q28" s="93">
        <v>0.5</v>
      </c>
      <c r="R28" s="93">
        <v>0.2</v>
      </c>
    </row>
    <row r="29" spans="2:18" ht="14.25">
      <c r="B29" s="1" t="s">
        <v>134</v>
      </c>
      <c r="C29" s="80" t="s">
        <v>11</v>
      </c>
      <c r="D29" s="80">
        <v>2005</v>
      </c>
      <c r="E29" s="80">
        <v>0.003</v>
      </c>
      <c r="F29" s="80">
        <v>9</v>
      </c>
      <c r="G29" s="93">
        <v>0.4</v>
      </c>
      <c r="H29" s="93">
        <v>0.2</v>
      </c>
      <c r="I29" s="93"/>
      <c r="J29" s="93"/>
      <c r="K29" s="93">
        <v>0.4</v>
      </c>
      <c r="L29" s="93"/>
      <c r="M29" s="93">
        <v>0.1</v>
      </c>
      <c r="N29" s="93">
        <v>0.2</v>
      </c>
      <c r="O29" s="93">
        <v>0.1</v>
      </c>
      <c r="P29" s="93">
        <v>0.4</v>
      </c>
      <c r="Q29" s="93">
        <v>0.7</v>
      </c>
      <c r="R29" s="93">
        <v>0.3</v>
      </c>
    </row>
    <row r="30" spans="2:18" ht="14.25">
      <c r="B30" s="1" t="s">
        <v>130</v>
      </c>
      <c r="C30" s="80" t="s">
        <v>10</v>
      </c>
      <c r="D30" s="80">
        <v>2003</v>
      </c>
      <c r="E30" s="80">
        <v>0.005</v>
      </c>
      <c r="F30" s="80">
        <v>10</v>
      </c>
      <c r="G30" s="93">
        <v>1.2</v>
      </c>
      <c r="H30" s="93"/>
      <c r="I30" s="93"/>
      <c r="J30" s="93">
        <v>0</v>
      </c>
      <c r="K30" s="93">
        <v>0</v>
      </c>
      <c r="L30" s="93"/>
      <c r="M30" s="93">
        <v>0</v>
      </c>
      <c r="N30" s="93">
        <v>0.4</v>
      </c>
      <c r="O30" s="93">
        <v>0.1</v>
      </c>
      <c r="P30" s="93">
        <v>0</v>
      </c>
      <c r="Q30" s="93">
        <v>0.1</v>
      </c>
      <c r="R30" s="93">
        <v>0.5</v>
      </c>
    </row>
    <row r="31" spans="2:18" ht="14.25">
      <c r="B31" s="1" t="s">
        <v>29</v>
      </c>
      <c r="C31" s="80" t="s">
        <v>35</v>
      </c>
      <c r="D31" s="80">
        <v>2009</v>
      </c>
      <c r="E31" s="80">
        <v>0.005</v>
      </c>
      <c r="F31" s="80">
        <v>11</v>
      </c>
      <c r="G31" s="93">
        <v>0.2</v>
      </c>
      <c r="H31" s="93">
        <v>0.8</v>
      </c>
      <c r="I31" s="93"/>
      <c r="J31" s="93">
        <v>0.7</v>
      </c>
      <c r="K31" s="93">
        <v>0.6</v>
      </c>
      <c r="L31" s="93"/>
      <c r="M31" s="93">
        <v>0</v>
      </c>
      <c r="N31" s="93">
        <v>0.4</v>
      </c>
      <c r="O31" s="93">
        <v>0.3</v>
      </c>
      <c r="P31" s="93">
        <v>0.1</v>
      </c>
      <c r="Q31" s="93">
        <v>1.1</v>
      </c>
      <c r="R31" s="93">
        <v>0.2</v>
      </c>
    </row>
    <row r="32" spans="2:18" ht="14.25">
      <c r="B32" s="1" t="s">
        <v>129</v>
      </c>
      <c r="C32" s="80" t="s">
        <v>10</v>
      </c>
      <c r="D32" s="80">
        <v>2003</v>
      </c>
      <c r="E32" s="80">
        <v>0.006</v>
      </c>
      <c r="F32" s="80">
        <v>13</v>
      </c>
      <c r="G32" s="93">
        <v>0</v>
      </c>
      <c r="H32" s="93"/>
      <c r="I32" s="93"/>
      <c r="J32" s="93"/>
      <c r="K32" s="93">
        <v>1.6</v>
      </c>
      <c r="L32" s="93"/>
      <c r="M32" s="93">
        <v>0</v>
      </c>
      <c r="N32" s="93">
        <v>0.8</v>
      </c>
      <c r="O32" s="93">
        <v>0</v>
      </c>
      <c r="P32" s="93"/>
      <c r="Q32" s="93">
        <v>0.1</v>
      </c>
      <c r="R32" s="93">
        <v>0.2</v>
      </c>
    </row>
    <row r="33" spans="2:18" ht="14.25">
      <c r="B33" s="1" t="s">
        <v>32</v>
      </c>
      <c r="C33" s="80" t="s">
        <v>11</v>
      </c>
      <c r="D33" s="80">
        <v>2005</v>
      </c>
      <c r="E33" s="80">
        <v>0.006</v>
      </c>
      <c r="F33" s="80">
        <v>15</v>
      </c>
      <c r="G33" s="93">
        <v>0.7</v>
      </c>
      <c r="H33" s="93">
        <v>0.8</v>
      </c>
      <c r="I33" s="93"/>
      <c r="J33" s="93"/>
      <c r="K33" s="93">
        <v>0.9</v>
      </c>
      <c r="L33" s="93"/>
      <c r="M33" s="93">
        <v>0</v>
      </c>
      <c r="N33" s="93">
        <v>0.4</v>
      </c>
      <c r="O33" s="93">
        <v>0.2</v>
      </c>
      <c r="P33" s="93">
        <v>0</v>
      </c>
      <c r="Q33" s="93">
        <v>0.9</v>
      </c>
      <c r="R33" s="93">
        <v>0.1</v>
      </c>
    </row>
    <row r="34" spans="2:18" ht="14.25">
      <c r="B34" s="1" t="s">
        <v>38</v>
      </c>
      <c r="C34" s="80" t="s">
        <v>35</v>
      </c>
      <c r="D34" s="80">
        <v>2005</v>
      </c>
      <c r="E34" s="80">
        <v>0.007</v>
      </c>
      <c r="F34" s="80">
        <v>16</v>
      </c>
      <c r="G34" s="93">
        <v>0.5</v>
      </c>
      <c r="H34" s="93">
        <v>0.7</v>
      </c>
      <c r="I34" s="93"/>
      <c r="J34" s="93">
        <v>0.8</v>
      </c>
      <c r="K34" s="93">
        <v>0.6</v>
      </c>
      <c r="L34" s="93"/>
      <c r="M34" s="93">
        <v>0.2</v>
      </c>
      <c r="N34" s="93">
        <v>1.1</v>
      </c>
      <c r="O34" s="93">
        <v>0.5</v>
      </c>
      <c r="P34" s="93">
        <v>0.9</v>
      </c>
      <c r="Q34" s="93">
        <v>1.5</v>
      </c>
      <c r="R34" s="93">
        <v>1.2</v>
      </c>
    </row>
    <row r="35" spans="2:18" ht="14.25">
      <c r="B35" s="1" t="s">
        <v>34</v>
      </c>
      <c r="C35" s="80" t="s">
        <v>35</v>
      </c>
      <c r="D35" s="80">
        <v>2007</v>
      </c>
      <c r="E35" s="80">
        <v>0.008</v>
      </c>
      <c r="F35" s="80">
        <v>17</v>
      </c>
      <c r="G35" s="93">
        <v>0.1</v>
      </c>
      <c r="H35" s="93">
        <v>0.2</v>
      </c>
      <c r="I35" s="93"/>
      <c r="J35" s="93">
        <v>2.1</v>
      </c>
      <c r="K35" s="93"/>
      <c r="L35" s="93"/>
      <c r="M35" s="93">
        <v>0</v>
      </c>
      <c r="N35" s="93">
        <v>0.1</v>
      </c>
      <c r="O35" s="93">
        <v>0.1</v>
      </c>
      <c r="P35" s="93">
        <v>0</v>
      </c>
      <c r="Q35" s="93">
        <v>0.3</v>
      </c>
      <c r="R35" s="93">
        <v>0.1</v>
      </c>
    </row>
    <row r="36" spans="2:18" ht="14.25">
      <c r="B36" s="1" t="s">
        <v>36</v>
      </c>
      <c r="C36" s="80" t="s">
        <v>11</v>
      </c>
      <c r="D36" s="80">
        <v>2005</v>
      </c>
      <c r="E36" s="80">
        <v>0.008</v>
      </c>
      <c r="F36" s="80">
        <v>18</v>
      </c>
      <c r="G36" s="93">
        <v>1.4</v>
      </c>
      <c r="H36" s="93">
        <v>1.5</v>
      </c>
      <c r="I36" s="93"/>
      <c r="J36" s="93">
        <v>0.5</v>
      </c>
      <c r="K36" s="93">
        <v>0.1</v>
      </c>
      <c r="L36" s="93"/>
      <c r="M36" s="93">
        <v>0.2</v>
      </c>
      <c r="N36" s="93">
        <v>0.8</v>
      </c>
      <c r="O36" s="93">
        <v>0.4</v>
      </c>
      <c r="P36" s="93">
        <v>0.6</v>
      </c>
      <c r="Q36" s="93">
        <v>1.5</v>
      </c>
      <c r="R36" s="93">
        <v>0.5</v>
      </c>
    </row>
    <row r="37" spans="2:18" ht="14.25">
      <c r="B37" s="1" t="s">
        <v>37</v>
      </c>
      <c r="C37" s="80" t="s">
        <v>35</v>
      </c>
      <c r="D37" s="80">
        <v>2005</v>
      </c>
      <c r="E37" s="80">
        <v>0.008</v>
      </c>
      <c r="F37" s="80">
        <v>19</v>
      </c>
      <c r="G37" s="93">
        <v>0</v>
      </c>
      <c r="H37" s="93">
        <v>1.8</v>
      </c>
      <c r="I37" s="93"/>
      <c r="J37" s="93">
        <v>1.6</v>
      </c>
      <c r="K37" s="93">
        <v>0.9</v>
      </c>
      <c r="L37" s="93"/>
      <c r="M37" s="93">
        <v>0</v>
      </c>
      <c r="N37" s="93">
        <v>0.5</v>
      </c>
      <c r="O37" s="93">
        <v>0.2</v>
      </c>
      <c r="P37" s="93">
        <v>0.1</v>
      </c>
      <c r="Q37" s="93">
        <v>0.5</v>
      </c>
      <c r="R37" s="93">
        <v>0.4</v>
      </c>
    </row>
    <row r="38" spans="2:18" ht="14.25">
      <c r="B38" s="1" t="s">
        <v>39</v>
      </c>
      <c r="C38" s="80" t="s">
        <v>11</v>
      </c>
      <c r="D38" s="80">
        <v>2006</v>
      </c>
      <c r="E38" s="80">
        <v>0.008</v>
      </c>
      <c r="F38" s="80">
        <v>21</v>
      </c>
      <c r="G38" s="93">
        <v>0</v>
      </c>
      <c r="H38" s="93">
        <v>1.2</v>
      </c>
      <c r="I38" s="93"/>
      <c r="J38" s="93">
        <v>1.9</v>
      </c>
      <c r="K38" s="93">
        <v>0.9</v>
      </c>
      <c r="L38" s="93"/>
      <c r="M38" s="93">
        <v>0.1</v>
      </c>
      <c r="N38" s="93">
        <v>0.1</v>
      </c>
      <c r="O38" s="93">
        <v>0.6</v>
      </c>
      <c r="P38" s="93">
        <v>0.7</v>
      </c>
      <c r="Q38" s="93">
        <v>0.9</v>
      </c>
      <c r="R38" s="93">
        <v>0.9</v>
      </c>
    </row>
    <row r="39" spans="2:18" ht="14.25">
      <c r="B39" s="1" t="s">
        <v>12</v>
      </c>
      <c r="C39" s="80" t="s">
        <v>10</v>
      </c>
      <c r="D39" s="80">
        <v>2003</v>
      </c>
      <c r="E39" s="90">
        <v>0.01</v>
      </c>
      <c r="F39" s="80">
        <v>24</v>
      </c>
      <c r="G39" s="93">
        <v>0</v>
      </c>
      <c r="H39" s="93"/>
      <c r="I39" s="93"/>
      <c r="J39" s="93"/>
      <c r="K39" s="93">
        <v>3.1</v>
      </c>
      <c r="L39" s="93"/>
      <c r="M39" s="93">
        <v>0</v>
      </c>
      <c r="N39" s="93">
        <v>0</v>
      </c>
      <c r="O39" s="93">
        <v>0</v>
      </c>
      <c r="P39" s="93">
        <v>0</v>
      </c>
      <c r="Q39" s="93">
        <v>0</v>
      </c>
      <c r="R39" s="93">
        <v>0</v>
      </c>
    </row>
    <row r="40" spans="2:18" ht="14.25">
      <c r="B40" s="1" t="s">
        <v>27</v>
      </c>
      <c r="C40" s="80" t="s">
        <v>10</v>
      </c>
      <c r="D40" s="80">
        <v>2003</v>
      </c>
      <c r="E40" s="80">
        <v>0.016</v>
      </c>
      <c r="F40" s="80">
        <v>28</v>
      </c>
      <c r="G40" s="93">
        <v>0.1</v>
      </c>
      <c r="H40" s="93"/>
      <c r="I40" s="93"/>
      <c r="J40" s="93"/>
      <c r="K40" s="93">
        <v>4.5</v>
      </c>
      <c r="L40" s="93"/>
      <c r="M40" s="93">
        <v>0</v>
      </c>
      <c r="N40" s="93">
        <v>0</v>
      </c>
      <c r="O40" s="93">
        <v>0</v>
      </c>
      <c r="P40" s="93">
        <v>0.6</v>
      </c>
      <c r="Q40" s="93">
        <v>0</v>
      </c>
      <c r="R40" s="93">
        <v>0.2</v>
      </c>
    </row>
    <row r="41" spans="2:18" ht="14.25">
      <c r="B41" s="1" t="s">
        <v>33</v>
      </c>
      <c r="C41" s="80" t="s">
        <v>10</v>
      </c>
      <c r="D41" s="80">
        <v>2003</v>
      </c>
      <c r="E41" s="80">
        <v>0.016</v>
      </c>
      <c r="F41" s="80">
        <v>29</v>
      </c>
      <c r="G41" s="93">
        <v>2.1</v>
      </c>
      <c r="H41" s="93"/>
      <c r="I41" s="93"/>
      <c r="J41" s="93"/>
      <c r="K41" s="93">
        <v>2.2</v>
      </c>
      <c r="L41" s="93"/>
      <c r="M41" s="93">
        <v>0</v>
      </c>
      <c r="N41" s="93">
        <v>0.3</v>
      </c>
      <c r="O41" s="93">
        <v>0.1</v>
      </c>
      <c r="P41" s="93">
        <v>0.1</v>
      </c>
      <c r="Q41" s="93">
        <v>1.2</v>
      </c>
      <c r="R41" s="93">
        <v>0.7</v>
      </c>
    </row>
    <row r="42" spans="2:18" ht="14.25">
      <c r="B42" s="1" t="s">
        <v>45</v>
      </c>
      <c r="C42" s="80" t="s">
        <v>11</v>
      </c>
      <c r="D42" s="80">
        <v>2006</v>
      </c>
      <c r="E42" s="80">
        <v>0.019</v>
      </c>
      <c r="F42" s="80">
        <v>32</v>
      </c>
      <c r="G42" s="93">
        <v>1.4</v>
      </c>
      <c r="H42" s="93">
        <v>2.8</v>
      </c>
      <c r="I42" s="93"/>
      <c r="J42" s="93"/>
      <c r="K42" s="93">
        <v>2.1</v>
      </c>
      <c r="L42" s="93"/>
      <c r="M42" s="93">
        <v>0</v>
      </c>
      <c r="N42" s="93">
        <v>1</v>
      </c>
      <c r="O42" s="93">
        <v>1.6</v>
      </c>
      <c r="P42" s="93">
        <v>1.2</v>
      </c>
      <c r="Q42" s="93">
        <v>2.8</v>
      </c>
      <c r="R42" s="93">
        <v>2.4</v>
      </c>
    </row>
    <row r="43" spans="2:18" ht="14.25">
      <c r="B43" s="1" t="s">
        <v>47</v>
      </c>
      <c r="C43" s="80" t="s">
        <v>35</v>
      </c>
      <c r="D43" s="80">
        <v>2006</v>
      </c>
      <c r="E43" s="80">
        <v>0.021</v>
      </c>
      <c r="F43" s="80">
        <v>36</v>
      </c>
      <c r="G43" s="93">
        <v>0.1</v>
      </c>
      <c r="H43" s="93">
        <v>2.8</v>
      </c>
      <c r="I43" s="93"/>
      <c r="J43" s="93">
        <v>3.3</v>
      </c>
      <c r="K43" s="93">
        <v>2.8</v>
      </c>
      <c r="L43" s="93"/>
      <c r="M43" s="93">
        <v>0.1</v>
      </c>
      <c r="N43" s="93">
        <v>2.4</v>
      </c>
      <c r="O43" s="93">
        <v>3.1</v>
      </c>
      <c r="P43" s="93">
        <v>0.8</v>
      </c>
      <c r="Q43" s="93">
        <v>1.4</v>
      </c>
      <c r="R43" s="93">
        <v>2.3</v>
      </c>
    </row>
    <row r="44" spans="2:18" ht="14.25">
      <c r="B44" s="1" t="s">
        <v>50</v>
      </c>
      <c r="C44" s="80" t="s">
        <v>10</v>
      </c>
      <c r="D44" s="80">
        <v>2003</v>
      </c>
      <c r="E44" s="80">
        <v>0.026</v>
      </c>
      <c r="F44" s="80">
        <v>41</v>
      </c>
      <c r="G44" s="93">
        <v>7.2</v>
      </c>
      <c r="H44" s="93"/>
      <c r="I44" s="93"/>
      <c r="J44" s="93">
        <v>0</v>
      </c>
      <c r="K44" s="93">
        <v>0.2</v>
      </c>
      <c r="L44" s="93"/>
      <c r="M44" s="93">
        <v>0</v>
      </c>
      <c r="N44" s="93">
        <v>0.6</v>
      </c>
      <c r="O44" s="93">
        <v>0.3</v>
      </c>
      <c r="P44" s="93">
        <v>0</v>
      </c>
      <c r="Q44" s="93">
        <v>2.4</v>
      </c>
      <c r="R44" s="93">
        <v>0.4</v>
      </c>
    </row>
    <row r="45" spans="2:18" ht="14.25">
      <c r="B45" s="1" t="s">
        <v>135</v>
      </c>
      <c r="C45" s="80" t="s">
        <v>35</v>
      </c>
      <c r="D45" s="80">
        <v>2003</v>
      </c>
      <c r="E45" s="80">
        <v>0.028</v>
      </c>
      <c r="F45" s="80">
        <v>42</v>
      </c>
      <c r="G45" s="93">
        <v>1.5</v>
      </c>
      <c r="H45" s="93">
        <v>5.5</v>
      </c>
      <c r="I45" s="93"/>
      <c r="J45" s="93">
        <v>5</v>
      </c>
      <c r="K45" s="93">
        <v>1.4</v>
      </c>
      <c r="L45" s="93"/>
      <c r="M45" s="93">
        <v>0</v>
      </c>
      <c r="N45" s="93">
        <v>3.2</v>
      </c>
      <c r="O45" s="93">
        <v>2</v>
      </c>
      <c r="P45" s="93">
        <v>1.4</v>
      </c>
      <c r="Q45" s="93"/>
      <c r="R45" s="93">
        <v>1.3</v>
      </c>
    </row>
    <row r="46" spans="2:18" ht="14.25">
      <c r="B46" s="1" t="s">
        <v>61</v>
      </c>
      <c r="C46" s="80" t="s">
        <v>11</v>
      </c>
      <c r="D46" s="80">
        <v>2005</v>
      </c>
      <c r="E46" s="80">
        <v>0.068</v>
      </c>
      <c r="F46" s="80">
        <v>50</v>
      </c>
      <c r="G46" s="93">
        <v>0.1</v>
      </c>
      <c r="H46" s="93">
        <v>7.6</v>
      </c>
      <c r="I46" s="93"/>
      <c r="J46" s="93">
        <v>12.2</v>
      </c>
      <c r="K46" s="93">
        <v>6.3</v>
      </c>
      <c r="L46" s="93"/>
      <c r="M46" s="93">
        <v>0.3</v>
      </c>
      <c r="N46" s="93">
        <v>3.4</v>
      </c>
      <c r="O46" s="93">
        <v>10.5</v>
      </c>
      <c r="P46" s="93">
        <v>12</v>
      </c>
      <c r="Q46" s="93">
        <v>10.1</v>
      </c>
      <c r="R46" s="93">
        <v>8.4</v>
      </c>
    </row>
    <row r="47" spans="3:18" ht="14.25">
      <c r="C47" s="80"/>
      <c r="D47" s="80"/>
      <c r="E47" s="80"/>
      <c r="F47" s="80"/>
      <c r="G47" s="93"/>
      <c r="H47" s="93"/>
      <c r="I47" s="93"/>
      <c r="J47" s="93"/>
      <c r="K47" s="93"/>
      <c r="L47" s="93"/>
      <c r="M47" s="93"/>
      <c r="N47" s="93"/>
      <c r="O47" s="93"/>
      <c r="P47" s="93"/>
      <c r="Q47" s="93"/>
      <c r="R47" s="93"/>
    </row>
    <row r="48" spans="1:18" ht="14.25">
      <c r="A48" s="91" t="s">
        <v>191</v>
      </c>
      <c r="C48" s="80"/>
      <c r="D48" s="80"/>
      <c r="E48" s="80"/>
      <c r="F48" s="80"/>
      <c r="G48" s="93"/>
      <c r="H48" s="93"/>
      <c r="I48" s="93"/>
      <c r="J48" s="93"/>
      <c r="K48" s="93"/>
      <c r="L48" s="93"/>
      <c r="M48" s="93"/>
      <c r="N48" s="93"/>
      <c r="O48" s="93"/>
      <c r="P48" s="93"/>
      <c r="Q48" s="93"/>
      <c r="R48" s="93"/>
    </row>
    <row r="49" spans="2:18" ht="14.25">
      <c r="B49" s="1" t="s">
        <v>30</v>
      </c>
      <c r="C49" s="80" t="s">
        <v>10</v>
      </c>
      <c r="D49" s="80">
        <v>2003</v>
      </c>
      <c r="E49" s="80">
        <v>0.006</v>
      </c>
      <c r="F49" s="80">
        <v>12</v>
      </c>
      <c r="G49" s="93">
        <v>1.7</v>
      </c>
      <c r="H49" s="93"/>
      <c r="I49" s="93"/>
      <c r="J49" s="93">
        <v>0</v>
      </c>
      <c r="K49" s="93">
        <v>0</v>
      </c>
      <c r="L49" s="93"/>
      <c r="M49" s="93">
        <v>0</v>
      </c>
      <c r="N49" s="93">
        <v>0</v>
      </c>
      <c r="O49" s="93">
        <v>0</v>
      </c>
      <c r="P49" s="93">
        <v>0</v>
      </c>
      <c r="Q49" s="93">
        <v>0.3</v>
      </c>
      <c r="R49" s="93">
        <v>0</v>
      </c>
    </row>
    <row r="50" spans="2:18" ht="14.25">
      <c r="B50" s="1" t="s">
        <v>40</v>
      </c>
      <c r="C50" s="80" t="s">
        <v>10</v>
      </c>
      <c r="D50" s="80">
        <v>2003</v>
      </c>
      <c r="E50" s="80">
        <v>0.009</v>
      </c>
      <c r="F50" s="80">
        <v>22</v>
      </c>
      <c r="G50" s="93">
        <v>2.2</v>
      </c>
      <c r="H50" s="93"/>
      <c r="I50" s="93"/>
      <c r="J50" s="93">
        <v>0.1</v>
      </c>
      <c r="K50" s="93">
        <v>0.1</v>
      </c>
      <c r="L50" s="93"/>
      <c r="M50" s="93">
        <v>0.2</v>
      </c>
      <c r="N50" s="93">
        <v>0.6</v>
      </c>
      <c r="O50" s="93">
        <v>0.7</v>
      </c>
      <c r="P50" s="93">
        <v>0.2</v>
      </c>
      <c r="Q50" s="93">
        <v>0.3</v>
      </c>
      <c r="R50" s="93">
        <v>1.1</v>
      </c>
    </row>
    <row r="51" spans="2:18" ht="14.25">
      <c r="B51" s="1" t="s">
        <v>51</v>
      </c>
      <c r="C51" s="80" t="s">
        <v>183</v>
      </c>
      <c r="D51" s="80">
        <v>2006</v>
      </c>
      <c r="E51" s="90">
        <v>0.01</v>
      </c>
      <c r="F51" s="80">
        <v>23</v>
      </c>
      <c r="G51" s="93">
        <v>1.9</v>
      </c>
      <c r="H51" s="93">
        <v>0.5</v>
      </c>
      <c r="I51" s="93"/>
      <c r="J51" s="93">
        <v>1.6</v>
      </c>
      <c r="K51" s="93">
        <v>0.9</v>
      </c>
      <c r="L51" s="93"/>
      <c r="M51" s="93">
        <v>0.2</v>
      </c>
      <c r="N51" s="93">
        <v>0.5</v>
      </c>
      <c r="O51" s="93">
        <v>0.8</v>
      </c>
      <c r="P51" s="93">
        <v>0.3</v>
      </c>
      <c r="Q51" s="93"/>
      <c r="R51" s="93">
        <v>0.5</v>
      </c>
    </row>
    <row r="52" spans="2:18" ht="14.25">
      <c r="B52" s="1" t="s">
        <v>136</v>
      </c>
      <c r="C52" s="80" t="s">
        <v>42</v>
      </c>
      <c r="D52" s="80">
        <v>2005</v>
      </c>
      <c r="E52" s="80">
        <v>0.011</v>
      </c>
      <c r="F52" s="80">
        <v>26</v>
      </c>
      <c r="G52" s="93">
        <v>2.8</v>
      </c>
      <c r="H52" s="93">
        <v>0</v>
      </c>
      <c r="I52" s="93"/>
      <c r="J52" s="93">
        <v>0.3</v>
      </c>
      <c r="K52" s="93">
        <v>0.7</v>
      </c>
      <c r="L52" s="93"/>
      <c r="M52" s="93">
        <v>0.7</v>
      </c>
      <c r="N52" s="93">
        <v>2.2</v>
      </c>
      <c r="O52" s="93">
        <v>0.2</v>
      </c>
      <c r="P52" s="93">
        <v>1.6</v>
      </c>
      <c r="Q52" s="93">
        <v>2.2</v>
      </c>
      <c r="R52" s="93">
        <v>2.2</v>
      </c>
    </row>
    <row r="53" spans="2:18" ht="14.25">
      <c r="B53" s="1" t="s">
        <v>43</v>
      </c>
      <c r="C53" s="80" t="s">
        <v>44</v>
      </c>
      <c r="D53" s="80">
        <v>2006</v>
      </c>
      <c r="E53" s="80">
        <v>0.015</v>
      </c>
      <c r="F53" s="80">
        <v>27</v>
      </c>
      <c r="G53" s="93">
        <v>2.1</v>
      </c>
      <c r="H53" s="93">
        <v>1.5</v>
      </c>
      <c r="I53" s="93"/>
      <c r="J53" s="93">
        <v>1.5</v>
      </c>
      <c r="K53" s="93">
        <v>0.7</v>
      </c>
      <c r="L53" s="93"/>
      <c r="M53" s="93">
        <v>0.6</v>
      </c>
      <c r="N53" s="93">
        <v>2.1</v>
      </c>
      <c r="O53" s="93">
        <v>0.6</v>
      </c>
      <c r="P53" s="93">
        <v>2.2</v>
      </c>
      <c r="Q53" s="93">
        <v>2.8</v>
      </c>
      <c r="R53" s="93">
        <v>2.2</v>
      </c>
    </row>
    <row r="54" spans="2:18" ht="14.25">
      <c r="B54" s="1" t="s">
        <v>54</v>
      </c>
      <c r="C54" s="80" t="s">
        <v>35</v>
      </c>
      <c r="D54" s="80">
        <v>2007</v>
      </c>
      <c r="E54" s="80">
        <v>0.018</v>
      </c>
      <c r="F54" s="80">
        <v>31</v>
      </c>
      <c r="G54" s="93">
        <v>3</v>
      </c>
      <c r="H54" s="93">
        <v>1.1</v>
      </c>
      <c r="I54" s="93"/>
      <c r="J54" s="93">
        <v>2.2</v>
      </c>
      <c r="K54" s="93">
        <v>0.6</v>
      </c>
      <c r="L54" s="93"/>
      <c r="M54" s="93">
        <v>1.2</v>
      </c>
      <c r="N54" s="93">
        <v>2.5</v>
      </c>
      <c r="O54" s="93">
        <v>1.5</v>
      </c>
      <c r="P54" s="93">
        <v>1.1</v>
      </c>
      <c r="Q54" s="93">
        <v>2.7</v>
      </c>
      <c r="R54" s="93">
        <v>2.7</v>
      </c>
    </row>
    <row r="55" spans="2:18" ht="14.25">
      <c r="B55" s="1" t="s">
        <v>46</v>
      </c>
      <c r="C55" s="80" t="s">
        <v>11</v>
      </c>
      <c r="D55" s="80">
        <v>2006</v>
      </c>
      <c r="E55" s="90">
        <v>0.02</v>
      </c>
      <c r="F55" s="80">
        <v>33</v>
      </c>
      <c r="G55" s="93">
        <v>0</v>
      </c>
      <c r="H55" s="93">
        <v>0.1</v>
      </c>
      <c r="I55" s="93"/>
      <c r="J55" s="93">
        <v>5.6</v>
      </c>
      <c r="K55" s="93"/>
      <c r="L55" s="93"/>
      <c r="M55" s="93">
        <v>0.3</v>
      </c>
      <c r="N55" s="93">
        <v>0.5</v>
      </c>
      <c r="O55" s="93">
        <v>0.3</v>
      </c>
      <c r="P55" s="93">
        <v>0.2</v>
      </c>
      <c r="Q55" s="93">
        <v>0</v>
      </c>
      <c r="R55" s="93">
        <v>0.2</v>
      </c>
    </row>
    <row r="56" spans="2:18" ht="14.25">
      <c r="B56" s="1" t="s">
        <v>52</v>
      </c>
      <c r="C56" s="80" t="s">
        <v>35</v>
      </c>
      <c r="D56" s="80">
        <v>2010</v>
      </c>
      <c r="E56" s="80">
        <v>0.021</v>
      </c>
      <c r="F56" s="80">
        <v>35</v>
      </c>
      <c r="G56" s="93">
        <v>2.3</v>
      </c>
      <c r="H56" s="93">
        <v>1.4</v>
      </c>
      <c r="I56" s="93"/>
      <c r="J56" s="93">
        <v>2.1</v>
      </c>
      <c r="K56" s="93">
        <v>2.1</v>
      </c>
      <c r="L56" s="93"/>
      <c r="M56" s="93">
        <v>1.2</v>
      </c>
      <c r="N56" s="93">
        <v>2.5</v>
      </c>
      <c r="O56" s="93">
        <v>2.4</v>
      </c>
      <c r="P56" s="93">
        <v>2.2</v>
      </c>
      <c r="Q56" s="93">
        <v>3.5</v>
      </c>
      <c r="R56" s="93">
        <v>1.5</v>
      </c>
    </row>
    <row r="57" spans="2:18" ht="14.25">
      <c r="B57" s="1" t="s">
        <v>48</v>
      </c>
      <c r="C57" s="80" t="s">
        <v>11</v>
      </c>
      <c r="D57" s="80">
        <v>2006</v>
      </c>
      <c r="E57" s="80">
        <v>0.024</v>
      </c>
      <c r="F57" s="80">
        <v>39</v>
      </c>
      <c r="G57" s="93">
        <v>0.9</v>
      </c>
      <c r="H57" s="93">
        <v>2.3</v>
      </c>
      <c r="I57" s="93"/>
      <c r="J57" s="93">
        <v>3.1</v>
      </c>
      <c r="K57" s="93">
        <v>2</v>
      </c>
      <c r="L57" s="93"/>
      <c r="M57" s="93">
        <v>3.9</v>
      </c>
      <c r="N57" s="93">
        <v>2.5</v>
      </c>
      <c r="O57" s="93">
        <v>1.9</v>
      </c>
      <c r="P57" s="93">
        <v>2.5</v>
      </c>
      <c r="Q57" s="93">
        <v>4.1</v>
      </c>
      <c r="R57" s="93">
        <v>2.7</v>
      </c>
    </row>
    <row r="58" spans="2:18" ht="14.25">
      <c r="B58" s="1" t="s">
        <v>53</v>
      </c>
      <c r="C58" s="80" t="s">
        <v>11</v>
      </c>
      <c r="D58" s="80">
        <v>2006</v>
      </c>
      <c r="E58" s="80">
        <v>0.039</v>
      </c>
      <c r="F58" s="80">
        <v>43</v>
      </c>
      <c r="G58" s="93">
        <v>5.8</v>
      </c>
      <c r="H58" s="93">
        <v>2.5</v>
      </c>
      <c r="I58" s="93"/>
      <c r="J58" s="93">
        <v>2.7</v>
      </c>
      <c r="K58" s="93">
        <v>1.6</v>
      </c>
      <c r="L58" s="93"/>
      <c r="M58" s="93">
        <v>4</v>
      </c>
      <c r="N58" s="93">
        <v>6.5</v>
      </c>
      <c r="O58" s="93">
        <v>5.2</v>
      </c>
      <c r="P58" s="93">
        <v>3.8</v>
      </c>
      <c r="Q58" s="93">
        <v>5.3</v>
      </c>
      <c r="R58" s="93">
        <v>6.5</v>
      </c>
    </row>
    <row r="59" spans="2:18" ht="14.25">
      <c r="B59" s="1" t="s">
        <v>55</v>
      </c>
      <c r="C59" s="80" t="s">
        <v>35</v>
      </c>
      <c r="D59" s="80">
        <v>2005</v>
      </c>
      <c r="E59" s="80">
        <v>0.053</v>
      </c>
      <c r="F59" s="80">
        <v>44</v>
      </c>
      <c r="G59" s="93">
        <v>0.6</v>
      </c>
      <c r="H59" s="93">
        <v>0.5</v>
      </c>
      <c r="I59" s="93"/>
      <c r="J59" s="93">
        <v>12.5</v>
      </c>
      <c r="K59" s="93"/>
      <c r="L59" s="93"/>
      <c r="M59" s="93">
        <v>4.9</v>
      </c>
      <c r="N59" s="93">
        <v>4.6</v>
      </c>
      <c r="O59" s="93">
        <v>1.6</v>
      </c>
      <c r="P59" s="93">
        <v>0.8</v>
      </c>
      <c r="Q59" s="93">
        <v>2.5</v>
      </c>
      <c r="R59" s="93">
        <v>2.9</v>
      </c>
    </row>
    <row r="60" spans="2:18" ht="14.25">
      <c r="B60" s="1" t="s">
        <v>58</v>
      </c>
      <c r="C60" s="80" t="s">
        <v>10</v>
      </c>
      <c r="D60" s="80">
        <v>2003</v>
      </c>
      <c r="E60" s="80">
        <v>0.064</v>
      </c>
      <c r="F60" s="80">
        <v>48</v>
      </c>
      <c r="G60" s="93">
        <v>6.8</v>
      </c>
      <c r="H60" s="93"/>
      <c r="I60" s="93"/>
      <c r="J60" s="93">
        <v>4.6</v>
      </c>
      <c r="K60" s="93">
        <v>2.7</v>
      </c>
      <c r="L60" s="93"/>
      <c r="M60" s="93">
        <v>4.5</v>
      </c>
      <c r="N60" s="93">
        <v>11.2</v>
      </c>
      <c r="O60" s="93">
        <v>8.8</v>
      </c>
      <c r="P60" s="93">
        <v>7.5</v>
      </c>
      <c r="Q60" s="93">
        <v>12.4</v>
      </c>
      <c r="R60" s="93">
        <v>8.7</v>
      </c>
    </row>
    <row r="61" spans="2:18" ht="14.25">
      <c r="B61" s="1" t="s">
        <v>63</v>
      </c>
      <c r="C61" s="80" t="s">
        <v>35</v>
      </c>
      <c r="D61" s="80">
        <v>2004</v>
      </c>
      <c r="E61" s="80">
        <v>0.085</v>
      </c>
      <c r="F61" s="80">
        <v>52</v>
      </c>
      <c r="G61" s="93">
        <v>4.8</v>
      </c>
      <c r="H61" s="93">
        <v>3.2</v>
      </c>
      <c r="I61" s="93"/>
      <c r="J61" s="93">
        <v>8.299999</v>
      </c>
      <c r="K61" s="93">
        <v>1.5</v>
      </c>
      <c r="L61" s="93"/>
      <c r="M61" s="93">
        <v>15.5</v>
      </c>
      <c r="N61" s="93">
        <v>19.2</v>
      </c>
      <c r="O61" s="93">
        <v>13.9</v>
      </c>
      <c r="P61" s="93">
        <v>17.4</v>
      </c>
      <c r="Q61" s="93">
        <v>19.1</v>
      </c>
      <c r="R61" s="93">
        <v>15.5</v>
      </c>
    </row>
    <row r="62" spans="2:18" ht="14.25">
      <c r="B62" s="1" t="s">
        <v>71</v>
      </c>
      <c r="C62" s="80" t="s">
        <v>35</v>
      </c>
      <c r="D62" s="80">
        <v>2008</v>
      </c>
      <c r="E62" s="80">
        <v>0.089</v>
      </c>
      <c r="F62" s="80">
        <v>53</v>
      </c>
      <c r="G62" s="93">
        <v>6.8</v>
      </c>
      <c r="H62" s="93">
        <v>3.9</v>
      </c>
      <c r="I62" s="93"/>
      <c r="J62" s="93">
        <v>12</v>
      </c>
      <c r="K62" s="93">
        <v>2.7</v>
      </c>
      <c r="L62" s="93"/>
      <c r="M62" s="93">
        <v>12.5</v>
      </c>
      <c r="N62" s="93">
        <v>19.8</v>
      </c>
      <c r="O62" s="93">
        <v>8.2</v>
      </c>
      <c r="P62" s="93">
        <v>15.7</v>
      </c>
      <c r="Q62" s="93">
        <v>17.6</v>
      </c>
      <c r="R62" s="93">
        <v>10.8</v>
      </c>
    </row>
    <row r="63" spans="2:18" ht="14.25">
      <c r="B63" s="1" t="s">
        <v>123</v>
      </c>
      <c r="C63" s="80" t="s">
        <v>10</v>
      </c>
      <c r="D63" s="80">
        <v>2003</v>
      </c>
      <c r="E63" s="80">
        <v>0.127</v>
      </c>
      <c r="F63" s="80">
        <v>56</v>
      </c>
      <c r="G63" s="93">
        <v>21.8</v>
      </c>
      <c r="H63" s="93"/>
      <c r="I63" s="93"/>
      <c r="J63" s="93">
        <v>5</v>
      </c>
      <c r="K63" s="93">
        <v>2.6</v>
      </c>
      <c r="L63" s="93"/>
      <c r="M63" s="93">
        <v>10.5</v>
      </c>
      <c r="N63" s="93">
        <v>6.6</v>
      </c>
      <c r="O63" s="93">
        <v>3.7</v>
      </c>
      <c r="P63" s="93">
        <v>15.7</v>
      </c>
      <c r="Q63" s="93">
        <v>23</v>
      </c>
      <c r="R63" s="93">
        <v>15.4</v>
      </c>
    </row>
    <row r="64" spans="2:18" ht="14.25">
      <c r="B64" s="1" t="s">
        <v>69</v>
      </c>
      <c r="C64" s="80" t="s">
        <v>35</v>
      </c>
      <c r="D64" s="80">
        <v>2006</v>
      </c>
      <c r="E64" s="80">
        <v>0.159</v>
      </c>
      <c r="F64" s="80">
        <v>64</v>
      </c>
      <c r="G64" s="93">
        <v>13.5</v>
      </c>
      <c r="H64" s="93">
        <v>22.8</v>
      </c>
      <c r="I64" s="93"/>
      <c r="J64" s="93">
        <v>10.6</v>
      </c>
      <c r="K64" s="93">
        <v>7</v>
      </c>
      <c r="L64" s="93"/>
      <c r="M64" s="93"/>
      <c r="N64" s="93">
        <v>23</v>
      </c>
      <c r="O64" s="93">
        <v>11.9</v>
      </c>
      <c r="P64" s="93">
        <v>19.7</v>
      </c>
      <c r="Q64" s="93">
        <v>29.6</v>
      </c>
      <c r="R64" s="93">
        <v>19.8</v>
      </c>
    </row>
    <row r="65" spans="2:18" ht="14.25">
      <c r="B65" s="1" t="s">
        <v>74</v>
      </c>
      <c r="C65" s="80" t="s">
        <v>35</v>
      </c>
      <c r="D65" s="80">
        <v>2001</v>
      </c>
      <c r="E65" s="80">
        <v>0.211</v>
      </c>
      <c r="F65" s="80">
        <v>70</v>
      </c>
      <c r="G65" s="93">
        <v>21.9</v>
      </c>
      <c r="H65" s="93">
        <v>21.6</v>
      </c>
      <c r="I65" s="93"/>
      <c r="J65" s="93">
        <v>14.7</v>
      </c>
      <c r="K65" s="93">
        <v>6.6</v>
      </c>
      <c r="L65" s="93"/>
      <c r="M65" s="93">
        <v>25.4</v>
      </c>
      <c r="N65" s="93">
        <v>36</v>
      </c>
      <c r="O65" s="93">
        <v>24.7</v>
      </c>
      <c r="P65" s="93">
        <v>30.5</v>
      </c>
      <c r="Q65" s="93">
        <v>39.5</v>
      </c>
      <c r="R65" s="93">
        <v>29.6</v>
      </c>
    </row>
    <row r="66" spans="2:18" ht="14.25">
      <c r="B66" s="1" t="s">
        <v>86</v>
      </c>
      <c r="C66" s="80" t="s">
        <v>35</v>
      </c>
      <c r="D66" s="80">
        <v>2006</v>
      </c>
      <c r="E66" s="80">
        <v>0.306</v>
      </c>
      <c r="F66" s="80">
        <v>80</v>
      </c>
      <c r="G66" s="93">
        <v>32</v>
      </c>
      <c r="H66" s="93">
        <v>18.9</v>
      </c>
      <c r="I66" s="93"/>
      <c r="J66" s="93">
        <v>27.4</v>
      </c>
      <c r="K66" s="93">
        <v>11.4</v>
      </c>
      <c r="L66" s="93"/>
      <c r="M66" s="93">
        <v>50.6</v>
      </c>
      <c r="N66" s="93">
        <v>53</v>
      </c>
      <c r="O66" s="93">
        <v>36</v>
      </c>
      <c r="P66" s="93">
        <v>34.9</v>
      </c>
      <c r="Q66" s="93">
        <v>57</v>
      </c>
      <c r="R66" s="93">
        <v>49.1</v>
      </c>
    </row>
    <row r="67" spans="3:18" ht="14.25">
      <c r="C67" s="80"/>
      <c r="D67" s="80"/>
      <c r="E67" s="80"/>
      <c r="F67" s="80"/>
      <c r="G67" s="93"/>
      <c r="H67" s="93"/>
      <c r="I67" s="93"/>
      <c r="J67" s="93"/>
      <c r="K67" s="93"/>
      <c r="L67" s="93"/>
      <c r="M67" s="93"/>
      <c r="N67" s="93"/>
      <c r="O67" s="93"/>
      <c r="P67" s="93"/>
      <c r="Q67" s="93"/>
      <c r="R67" s="93"/>
    </row>
    <row r="68" spans="1:18" ht="14.25">
      <c r="A68" s="91" t="s">
        <v>192</v>
      </c>
      <c r="C68" s="80"/>
      <c r="D68" s="80"/>
      <c r="E68" s="80"/>
      <c r="F68" s="80"/>
      <c r="G68" s="93"/>
      <c r="H68" s="93"/>
      <c r="I68" s="93"/>
      <c r="J68" s="93"/>
      <c r="K68" s="93"/>
      <c r="L68" s="93"/>
      <c r="M68" s="93"/>
      <c r="N68" s="93"/>
      <c r="O68" s="93"/>
      <c r="P68" s="93"/>
      <c r="Q68" s="93"/>
      <c r="R68" s="93"/>
    </row>
    <row r="69" spans="2:18" ht="14.25">
      <c r="B69" s="1" t="s">
        <v>121</v>
      </c>
      <c r="C69" s="80" t="s">
        <v>10</v>
      </c>
      <c r="D69" s="80">
        <v>2003</v>
      </c>
      <c r="E69" s="80">
        <v>0.022</v>
      </c>
      <c r="F69" s="80">
        <v>38</v>
      </c>
      <c r="G69" s="93">
        <v>3.1</v>
      </c>
      <c r="H69" s="93"/>
      <c r="I69" s="93"/>
      <c r="J69" s="93">
        <v>0.4</v>
      </c>
      <c r="K69" s="93">
        <v>2.2</v>
      </c>
      <c r="L69" s="93"/>
      <c r="M69" s="93"/>
      <c r="N69" s="93">
        <v>3.1</v>
      </c>
      <c r="O69" s="93">
        <v>1.6</v>
      </c>
      <c r="P69" s="93">
        <v>2</v>
      </c>
      <c r="Q69" s="93">
        <v>2.9</v>
      </c>
      <c r="R69" s="93">
        <v>0.9</v>
      </c>
    </row>
    <row r="70" spans="2:18" ht="14.25">
      <c r="B70" s="1" t="s">
        <v>68</v>
      </c>
      <c r="C70" s="80" t="s">
        <v>35</v>
      </c>
      <c r="D70" s="80">
        <v>2008</v>
      </c>
      <c r="E70" s="90">
        <v>0.14</v>
      </c>
      <c r="F70" s="80">
        <v>60</v>
      </c>
      <c r="G70" s="93">
        <v>15.6</v>
      </c>
      <c r="H70" s="93">
        <v>10.7</v>
      </c>
      <c r="I70" s="93"/>
      <c r="J70" s="93">
        <v>10.3</v>
      </c>
      <c r="K70" s="93">
        <v>6.5</v>
      </c>
      <c r="L70" s="93"/>
      <c r="M70" s="93">
        <v>23.7</v>
      </c>
      <c r="N70" s="93">
        <v>28.9</v>
      </c>
      <c r="O70" s="93">
        <v>12.2</v>
      </c>
      <c r="P70" s="93">
        <v>11</v>
      </c>
      <c r="Q70" s="93">
        <v>30</v>
      </c>
      <c r="R70" s="93">
        <v>16.6</v>
      </c>
    </row>
    <row r="71" spans="2:18" ht="14.25">
      <c r="B71" s="1" t="s">
        <v>75</v>
      </c>
      <c r="C71" s="80" t="s">
        <v>35</v>
      </c>
      <c r="D71" s="80">
        <v>2009</v>
      </c>
      <c r="E71" s="80">
        <v>0.156</v>
      </c>
      <c r="F71" s="80">
        <v>62</v>
      </c>
      <c r="G71" s="93">
        <v>9.700001</v>
      </c>
      <c r="H71" s="93">
        <v>10.8</v>
      </c>
      <c r="I71" s="93"/>
      <c r="J71" s="93">
        <v>12.4</v>
      </c>
      <c r="K71" s="93">
        <v>5.2</v>
      </c>
      <c r="L71" s="93"/>
      <c r="M71" s="93">
        <v>34.7</v>
      </c>
      <c r="N71" s="93">
        <v>31.3</v>
      </c>
      <c r="O71" s="93">
        <v>18.6</v>
      </c>
      <c r="P71" s="93">
        <v>23</v>
      </c>
      <c r="Q71" s="93">
        <v>32.8</v>
      </c>
      <c r="R71" s="93">
        <v>26.1</v>
      </c>
    </row>
    <row r="72" spans="2:18" ht="14.25">
      <c r="B72" s="1" t="s">
        <v>122</v>
      </c>
      <c r="C72" s="80" t="s">
        <v>35</v>
      </c>
      <c r="D72" s="80">
        <v>2009</v>
      </c>
      <c r="E72" s="80">
        <v>0.158</v>
      </c>
      <c r="F72" s="80">
        <v>63</v>
      </c>
      <c r="G72" s="93">
        <v>18.2</v>
      </c>
      <c r="H72" s="93">
        <v>10.6</v>
      </c>
      <c r="I72" s="93"/>
      <c r="J72" s="93">
        <v>15.5</v>
      </c>
      <c r="K72" s="93">
        <v>9.700001</v>
      </c>
      <c r="L72" s="93"/>
      <c r="M72" s="93">
        <v>25.9</v>
      </c>
      <c r="N72" s="93">
        <v>29.8</v>
      </c>
      <c r="O72" s="93">
        <v>9.6</v>
      </c>
      <c r="P72" s="93">
        <v>0.4</v>
      </c>
      <c r="Q72" s="93">
        <v>32</v>
      </c>
      <c r="R72" s="93">
        <v>24.7</v>
      </c>
    </row>
    <row r="73" spans="2:18" ht="14.25">
      <c r="B73" s="1" t="s">
        <v>125</v>
      </c>
      <c r="C73" s="80" t="s">
        <v>35</v>
      </c>
      <c r="D73" s="80">
        <v>2000</v>
      </c>
      <c r="E73" s="80">
        <v>0.161</v>
      </c>
      <c r="F73" s="80">
        <v>65</v>
      </c>
      <c r="G73" s="93">
        <v>9</v>
      </c>
      <c r="H73" s="93">
        <v>8.4</v>
      </c>
      <c r="I73" s="93"/>
      <c r="J73" s="93">
        <v>18.4</v>
      </c>
      <c r="K73" s="93">
        <v>12</v>
      </c>
      <c r="L73" s="93"/>
      <c r="M73" s="93">
        <v>21.2</v>
      </c>
      <c r="N73" s="93">
        <v>32.6</v>
      </c>
      <c r="O73" s="93">
        <v>19.4</v>
      </c>
      <c r="P73" s="93">
        <v>19.8</v>
      </c>
      <c r="Q73" s="93">
        <v>26.9</v>
      </c>
      <c r="R73" s="93">
        <v>26.5</v>
      </c>
    </row>
    <row r="74" spans="2:18" ht="14.25">
      <c r="B74" s="1" t="s">
        <v>70</v>
      </c>
      <c r="C74" s="80" t="s">
        <v>35</v>
      </c>
      <c r="D74" s="80">
        <v>2006</v>
      </c>
      <c r="E74" s="80">
        <v>0.174</v>
      </c>
      <c r="F74" s="80">
        <v>66</v>
      </c>
      <c r="G74" s="93">
        <v>3.3</v>
      </c>
      <c r="H74" s="93">
        <v>11</v>
      </c>
      <c r="I74" s="93"/>
      <c r="J74" s="93">
        <v>14.3</v>
      </c>
      <c r="K74" s="93">
        <v>12.9</v>
      </c>
      <c r="L74" s="93"/>
      <c r="M74" s="93">
        <v>36.9</v>
      </c>
      <c r="N74" s="93">
        <v>30.8</v>
      </c>
      <c r="O74" s="93">
        <v>24</v>
      </c>
      <c r="P74" s="93">
        <v>25.4</v>
      </c>
      <c r="Q74" s="93">
        <v>37.7</v>
      </c>
      <c r="R74" s="93">
        <v>33.4</v>
      </c>
    </row>
    <row r="75" spans="2:18" ht="14.25">
      <c r="B75" s="1" t="s">
        <v>72</v>
      </c>
      <c r="C75" s="80" t="s">
        <v>35</v>
      </c>
      <c r="D75" s="80">
        <v>2007</v>
      </c>
      <c r="E75" s="80">
        <v>0.183</v>
      </c>
      <c r="F75" s="80">
        <v>67</v>
      </c>
      <c r="G75" s="93">
        <v>6.5</v>
      </c>
      <c r="H75" s="93">
        <v>17.4</v>
      </c>
      <c r="I75" s="93"/>
      <c r="J75" s="93">
        <v>22.8</v>
      </c>
      <c r="K75" s="93">
        <v>7.4</v>
      </c>
      <c r="L75" s="93"/>
      <c r="M75" s="93">
        <v>37.2</v>
      </c>
      <c r="N75" s="93">
        <v>37.6</v>
      </c>
      <c r="O75" s="93">
        <v>23.9</v>
      </c>
      <c r="P75" s="93">
        <v>10.5</v>
      </c>
      <c r="Q75" s="93">
        <v>37.5</v>
      </c>
      <c r="R75" s="93">
        <v>20.1</v>
      </c>
    </row>
    <row r="76" spans="2:18" ht="14.25">
      <c r="B76" s="1" t="s">
        <v>73</v>
      </c>
      <c r="C76" s="80" t="s">
        <v>35</v>
      </c>
      <c r="D76" s="80">
        <v>2007</v>
      </c>
      <c r="E76" s="80">
        <v>0.187</v>
      </c>
      <c r="F76" s="80">
        <v>68</v>
      </c>
      <c r="G76" s="93">
        <v>8.299999</v>
      </c>
      <c r="H76" s="93">
        <v>8.6</v>
      </c>
      <c r="I76" s="93"/>
      <c r="J76" s="93">
        <v>14.3</v>
      </c>
      <c r="K76" s="93">
        <v>20.3</v>
      </c>
      <c r="L76" s="93"/>
      <c r="M76" s="93">
        <v>36.1</v>
      </c>
      <c r="N76" s="93">
        <v>36.5</v>
      </c>
      <c r="O76" s="93">
        <v>15.2</v>
      </c>
      <c r="P76" s="93">
        <v>31.8</v>
      </c>
      <c r="Q76" s="93">
        <v>37.6</v>
      </c>
      <c r="R76" s="93">
        <v>24.8</v>
      </c>
    </row>
    <row r="77" spans="2:18" ht="14.25">
      <c r="B77" s="1" t="s">
        <v>78</v>
      </c>
      <c r="C77" s="80" t="s">
        <v>35</v>
      </c>
      <c r="D77" s="80">
        <v>2009</v>
      </c>
      <c r="E77" s="80">
        <v>0.208</v>
      </c>
      <c r="F77" s="80">
        <v>69</v>
      </c>
      <c r="G77" s="93">
        <v>5.4</v>
      </c>
      <c r="H77" s="93">
        <v>7.5</v>
      </c>
      <c r="I77" s="93"/>
      <c r="J77" s="93">
        <v>28.4</v>
      </c>
      <c r="K77" s="93"/>
      <c r="L77" s="93"/>
      <c r="M77" s="93">
        <v>31.4</v>
      </c>
      <c r="N77" s="93">
        <v>38.9</v>
      </c>
      <c r="O77" s="93">
        <v>17.2</v>
      </c>
      <c r="P77" s="93">
        <v>21.5</v>
      </c>
      <c r="Q77" s="93">
        <v>35.9</v>
      </c>
      <c r="R77" s="93">
        <v>20.1</v>
      </c>
    </row>
    <row r="78" spans="2:18" ht="14.25">
      <c r="B78" s="1" t="s">
        <v>85</v>
      </c>
      <c r="C78" s="80" t="s">
        <v>35</v>
      </c>
      <c r="D78" s="80">
        <v>2009</v>
      </c>
      <c r="E78" s="80">
        <v>0.244</v>
      </c>
      <c r="F78" s="80">
        <v>71</v>
      </c>
      <c r="G78" s="93">
        <v>9</v>
      </c>
      <c r="H78" s="93">
        <v>14.6</v>
      </c>
      <c r="I78" s="93"/>
      <c r="J78" s="93">
        <v>20.1</v>
      </c>
      <c r="K78" s="93">
        <v>21.2</v>
      </c>
      <c r="L78" s="93"/>
      <c r="M78" s="93">
        <v>48.4</v>
      </c>
      <c r="N78" s="93">
        <v>44.1</v>
      </c>
      <c r="O78" s="93">
        <v>31.7</v>
      </c>
      <c r="P78" s="93">
        <v>42</v>
      </c>
      <c r="Q78" s="93">
        <v>49.4</v>
      </c>
      <c r="R78" s="93">
        <v>28.3</v>
      </c>
    </row>
    <row r="79" spans="2:18" ht="14.25">
      <c r="B79" s="1" t="s">
        <v>81</v>
      </c>
      <c r="C79" s="80" t="s">
        <v>11</v>
      </c>
      <c r="D79" s="80">
        <v>2006</v>
      </c>
      <c r="E79" s="80">
        <v>0.284</v>
      </c>
      <c r="F79" s="80">
        <v>76</v>
      </c>
      <c r="G79" s="93">
        <v>23.7</v>
      </c>
      <c r="H79" s="93">
        <v>24.6</v>
      </c>
      <c r="I79" s="93"/>
      <c r="J79" s="93">
        <v>26.1</v>
      </c>
      <c r="K79" s="93">
        <v>17.3</v>
      </c>
      <c r="L79" s="93"/>
      <c r="M79" s="93">
        <v>49.7</v>
      </c>
      <c r="N79" s="93">
        <v>52.9</v>
      </c>
      <c r="O79" s="93">
        <v>33.4</v>
      </c>
      <c r="P79" s="93">
        <v>18.1</v>
      </c>
      <c r="Q79" s="93">
        <v>54.2</v>
      </c>
      <c r="R79" s="93">
        <v>28.6</v>
      </c>
    </row>
    <row r="80" spans="2:18" ht="14.25">
      <c r="B80" s="1" t="s">
        <v>84</v>
      </c>
      <c r="C80" s="80" t="s">
        <v>35</v>
      </c>
      <c r="D80" s="80">
        <v>2004</v>
      </c>
      <c r="E80" s="80">
        <v>0.299</v>
      </c>
      <c r="F80" s="80">
        <v>79</v>
      </c>
      <c r="G80" s="93">
        <v>22.9</v>
      </c>
      <c r="H80" s="93">
        <v>26.5</v>
      </c>
      <c r="I80" s="93"/>
      <c r="J80" s="93">
        <v>33.7</v>
      </c>
      <c r="K80" s="93">
        <v>8.8</v>
      </c>
      <c r="L80" s="93"/>
      <c r="M80" s="93">
        <v>45.2</v>
      </c>
      <c r="N80" s="93">
        <v>49.4</v>
      </c>
      <c r="O80" s="93">
        <v>32.8</v>
      </c>
      <c r="P80" s="93">
        <v>42.3</v>
      </c>
      <c r="Q80" s="93">
        <v>53.6</v>
      </c>
      <c r="R80" s="93">
        <v>38.4</v>
      </c>
    </row>
    <row r="81" spans="2:18" ht="14.25">
      <c r="B81" s="1" t="s">
        <v>93</v>
      </c>
      <c r="C81" s="80" t="s">
        <v>35</v>
      </c>
      <c r="D81" s="80">
        <v>2008</v>
      </c>
      <c r="E81" s="80">
        <v>0.311</v>
      </c>
      <c r="F81" s="80">
        <v>81</v>
      </c>
      <c r="G81" s="93">
        <v>23.4</v>
      </c>
      <c r="H81" s="93">
        <v>27.2</v>
      </c>
      <c r="I81" s="93"/>
      <c r="J81" s="93">
        <v>33.6</v>
      </c>
      <c r="K81" s="93">
        <v>26.1</v>
      </c>
      <c r="L81" s="93"/>
      <c r="M81" s="93">
        <v>41.2</v>
      </c>
      <c r="N81" s="93">
        <v>39.7</v>
      </c>
      <c r="O81" s="93">
        <v>35.9</v>
      </c>
      <c r="P81" s="93">
        <v>33.4</v>
      </c>
      <c r="Q81" s="93">
        <v>52.9</v>
      </c>
      <c r="R81" s="93">
        <v>25.6</v>
      </c>
    </row>
    <row r="82" spans="2:18" ht="14.25">
      <c r="B82" s="1" t="s">
        <v>88</v>
      </c>
      <c r="C82" s="80" t="s">
        <v>11</v>
      </c>
      <c r="D82" s="80">
        <v>2006</v>
      </c>
      <c r="E82" s="80">
        <v>0.324</v>
      </c>
      <c r="F82" s="80">
        <v>82</v>
      </c>
      <c r="G82" s="93">
        <v>28.3</v>
      </c>
      <c r="H82" s="93">
        <v>36.8</v>
      </c>
      <c r="I82" s="93"/>
      <c r="J82" s="93">
        <v>38.2</v>
      </c>
      <c r="K82" s="93">
        <v>21.4</v>
      </c>
      <c r="L82" s="93"/>
      <c r="M82" s="93">
        <v>54.2</v>
      </c>
      <c r="N82" s="93">
        <v>32.1</v>
      </c>
      <c r="O82" s="93">
        <v>20.8</v>
      </c>
      <c r="P82" s="93">
        <v>22</v>
      </c>
      <c r="Q82" s="93">
        <v>60.3</v>
      </c>
      <c r="R82" s="93">
        <v>19.1</v>
      </c>
    </row>
    <row r="83" spans="2:18" ht="14.25">
      <c r="B83" s="1" t="s">
        <v>89</v>
      </c>
      <c r="C83" s="80" t="s">
        <v>35</v>
      </c>
      <c r="D83" s="80">
        <v>2007</v>
      </c>
      <c r="E83" s="80">
        <v>0.325</v>
      </c>
      <c r="F83" s="80">
        <v>83</v>
      </c>
      <c r="G83" s="93">
        <v>13.3</v>
      </c>
      <c r="H83" s="93">
        <v>20.2</v>
      </c>
      <c r="I83" s="93"/>
      <c r="J83" s="93">
        <v>36</v>
      </c>
      <c r="K83" s="93">
        <v>18.3</v>
      </c>
      <c r="L83" s="93"/>
      <c r="M83" s="93">
        <v>61.6</v>
      </c>
      <c r="N83" s="93">
        <v>57.1</v>
      </c>
      <c r="O83" s="93">
        <v>49.6</v>
      </c>
      <c r="P83" s="93">
        <v>51.6</v>
      </c>
      <c r="Q83" s="93">
        <v>62.7</v>
      </c>
      <c r="R83" s="93">
        <v>39.2</v>
      </c>
    </row>
    <row r="84" spans="2:18" ht="14.25">
      <c r="B84" s="1" t="s">
        <v>90</v>
      </c>
      <c r="C84" s="80" t="s">
        <v>10</v>
      </c>
      <c r="D84" s="80">
        <v>2003</v>
      </c>
      <c r="E84" s="80">
        <v>0.344</v>
      </c>
      <c r="F84" s="80">
        <v>84</v>
      </c>
      <c r="G84" s="93">
        <v>42.3</v>
      </c>
      <c r="H84" s="93"/>
      <c r="I84" s="93"/>
      <c r="J84" s="93">
        <v>2.4</v>
      </c>
      <c r="K84" s="93">
        <v>7</v>
      </c>
      <c r="L84" s="93"/>
      <c r="M84" s="93">
        <v>61.9</v>
      </c>
      <c r="N84" s="93">
        <v>58.4</v>
      </c>
      <c r="O84" s="93">
        <v>42.9</v>
      </c>
      <c r="P84" s="93">
        <v>60</v>
      </c>
      <c r="Q84" s="93">
        <v>61.3</v>
      </c>
      <c r="R84" s="93">
        <v>53.1</v>
      </c>
    </row>
    <row r="85" spans="2:18" ht="14.25">
      <c r="B85" s="1" t="s">
        <v>133</v>
      </c>
      <c r="C85" s="80" t="s">
        <v>11</v>
      </c>
      <c r="D85" s="80">
        <v>2007</v>
      </c>
      <c r="E85" s="80">
        <v>0.352</v>
      </c>
      <c r="F85" s="80">
        <v>86</v>
      </c>
      <c r="G85" s="93">
        <v>36</v>
      </c>
      <c r="H85" s="93">
        <v>31.5</v>
      </c>
      <c r="I85" s="93"/>
      <c r="J85" s="93">
        <v>26.6</v>
      </c>
      <c r="K85" s="93">
        <v>19</v>
      </c>
      <c r="L85" s="93"/>
      <c r="M85" s="93">
        <v>53</v>
      </c>
      <c r="N85" s="93">
        <v>54.5</v>
      </c>
      <c r="O85" s="93">
        <v>45.4</v>
      </c>
      <c r="P85" s="93">
        <v>44.9</v>
      </c>
      <c r="Q85" s="93">
        <v>53.4</v>
      </c>
      <c r="R85" s="93">
        <v>43.2</v>
      </c>
    </row>
    <row r="86" spans="2:18" ht="14.25">
      <c r="B86" s="1" t="s">
        <v>87</v>
      </c>
      <c r="C86" s="80" t="s">
        <v>35</v>
      </c>
      <c r="D86" s="80">
        <v>2005</v>
      </c>
      <c r="E86" s="80">
        <v>0.353</v>
      </c>
      <c r="F86" s="80">
        <v>87</v>
      </c>
      <c r="G86" s="93">
        <v>29</v>
      </c>
      <c r="H86" s="93">
        <v>38.7</v>
      </c>
      <c r="I86" s="93"/>
      <c r="J86" s="93">
        <v>40.9</v>
      </c>
      <c r="K86" s="93"/>
      <c r="L86" s="93"/>
      <c r="M86" s="93">
        <v>33.5</v>
      </c>
      <c r="N86" s="93">
        <v>51.9</v>
      </c>
      <c r="O86" s="93">
        <v>25</v>
      </c>
      <c r="P86" s="93">
        <v>16.6</v>
      </c>
      <c r="Q86" s="93"/>
      <c r="R86" s="93">
        <v>28.2</v>
      </c>
    </row>
    <row r="87" spans="2:18" ht="14.25">
      <c r="B87" s="1" t="s">
        <v>92</v>
      </c>
      <c r="C87" s="80" t="s">
        <v>35</v>
      </c>
      <c r="D87" s="80">
        <v>2008</v>
      </c>
      <c r="E87" s="80">
        <v>0.367</v>
      </c>
      <c r="F87" s="80">
        <v>89</v>
      </c>
      <c r="G87" s="93">
        <v>13.4</v>
      </c>
      <c r="H87" s="93">
        <v>24.1</v>
      </c>
      <c r="I87" s="93"/>
      <c r="J87" s="93">
        <v>35.6</v>
      </c>
      <c r="K87" s="93"/>
      <c r="L87" s="93"/>
      <c r="M87" s="93">
        <v>62.7</v>
      </c>
      <c r="N87" s="93">
        <v>64.1</v>
      </c>
      <c r="O87" s="93">
        <v>47.4</v>
      </c>
      <c r="P87" s="93">
        <v>55.6</v>
      </c>
      <c r="Q87" s="93">
        <v>65</v>
      </c>
      <c r="R87" s="93">
        <v>40.6</v>
      </c>
    </row>
    <row r="88" spans="2:18" ht="14.25">
      <c r="B88" s="1" t="s">
        <v>168</v>
      </c>
      <c r="C88" s="80" t="s">
        <v>35</v>
      </c>
      <c r="D88" s="80">
        <v>2006</v>
      </c>
      <c r="E88" s="80">
        <v>0.377</v>
      </c>
      <c r="F88" s="80">
        <v>90</v>
      </c>
      <c r="G88" s="93">
        <v>20.8</v>
      </c>
      <c r="H88" s="93">
        <v>23.9</v>
      </c>
      <c r="I88" s="93"/>
      <c r="J88" s="93">
        <v>41.3</v>
      </c>
      <c r="K88" s="93">
        <v>8.299999</v>
      </c>
      <c r="L88" s="93"/>
      <c r="M88" s="93">
        <v>72.8</v>
      </c>
      <c r="N88" s="93">
        <v>70.6</v>
      </c>
      <c r="O88" s="93">
        <v>61.4</v>
      </c>
      <c r="P88" s="93">
        <v>66.3</v>
      </c>
      <c r="Q88" s="93">
        <v>73.8</v>
      </c>
      <c r="R88" s="93">
        <v>50.6</v>
      </c>
    </row>
    <row r="89" spans="2:18" ht="14.25">
      <c r="B89" s="1" t="s">
        <v>94</v>
      </c>
      <c r="C89" s="80" t="s">
        <v>35</v>
      </c>
      <c r="D89" s="80">
        <v>2005</v>
      </c>
      <c r="E89" s="80">
        <v>0.384</v>
      </c>
      <c r="F89" s="80">
        <v>91</v>
      </c>
      <c r="G89" s="93">
        <v>38.5</v>
      </c>
      <c r="H89" s="93">
        <v>50.2</v>
      </c>
      <c r="I89" s="93"/>
      <c r="J89" s="93">
        <v>44</v>
      </c>
      <c r="K89" s="93">
        <v>12.5</v>
      </c>
      <c r="L89" s="93"/>
      <c r="M89" s="93">
        <v>49</v>
      </c>
      <c r="N89" s="93">
        <v>51.4</v>
      </c>
      <c r="O89" s="93">
        <v>31.7</v>
      </c>
      <c r="P89" s="93">
        <v>32.6</v>
      </c>
      <c r="Q89" s="93">
        <v>53.2</v>
      </c>
      <c r="R89" s="93">
        <v>38.1</v>
      </c>
    </row>
    <row r="90" spans="2:18" ht="14.25">
      <c r="B90" s="1" t="s">
        <v>95</v>
      </c>
      <c r="C90" s="80" t="s">
        <v>35</v>
      </c>
      <c r="D90" s="80">
        <v>2004</v>
      </c>
      <c r="E90" s="80">
        <v>0.384</v>
      </c>
      <c r="F90" s="80">
        <v>92</v>
      </c>
      <c r="G90" s="93">
        <v>29.1</v>
      </c>
      <c r="H90" s="93">
        <v>24.9</v>
      </c>
      <c r="I90" s="93"/>
      <c r="J90" s="93">
        <v>33.6</v>
      </c>
      <c r="K90" s="93">
        <v>19.1</v>
      </c>
      <c r="L90" s="93"/>
      <c r="M90" s="93">
        <v>71.2</v>
      </c>
      <c r="N90" s="93">
        <v>71.8</v>
      </c>
      <c r="O90" s="93">
        <v>44.2</v>
      </c>
      <c r="P90" s="93">
        <v>64.3</v>
      </c>
      <c r="Q90" s="93">
        <v>72.1</v>
      </c>
      <c r="R90" s="93">
        <v>48.3</v>
      </c>
    </row>
    <row r="91" spans="2:18" ht="14.25">
      <c r="B91" s="1" t="s">
        <v>98</v>
      </c>
      <c r="C91" s="80" t="s">
        <v>35</v>
      </c>
      <c r="D91" s="80">
        <v>2009</v>
      </c>
      <c r="E91" s="80">
        <v>0.385</v>
      </c>
      <c r="F91" s="80">
        <v>93</v>
      </c>
      <c r="G91" s="93">
        <v>47.4</v>
      </c>
      <c r="H91" s="93">
        <v>38.3</v>
      </c>
      <c r="I91" s="93"/>
      <c r="J91" s="93">
        <v>23.7</v>
      </c>
      <c r="K91" s="93">
        <v>12</v>
      </c>
      <c r="L91" s="93"/>
      <c r="M91" s="93">
        <v>67.8</v>
      </c>
      <c r="N91" s="93">
        <v>69.6</v>
      </c>
      <c r="O91" s="93">
        <v>51.3</v>
      </c>
      <c r="P91" s="93">
        <v>13.7</v>
      </c>
      <c r="Q91" s="93">
        <v>70.1</v>
      </c>
      <c r="R91" s="93">
        <v>55.6</v>
      </c>
    </row>
    <row r="92" spans="2:18" ht="14.25">
      <c r="B92" s="1" t="s">
        <v>96</v>
      </c>
      <c r="C92" s="80" t="s">
        <v>35</v>
      </c>
      <c r="D92" s="80">
        <v>2007</v>
      </c>
      <c r="E92" s="80">
        <v>0.393</v>
      </c>
      <c r="F92" s="80">
        <v>94</v>
      </c>
      <c r="G92" s="93">
        <v>14.4</v>
      </c>
      <c r="H92" s="93">
        <v>40.3</v>
      </c>
      <c r="I92" s="93"/>
      <c r="J92" s="93">
        <v>37.1</v>
      </c>
      <c r="K92" s="93">
        <v>17</v>
      </c>
      <c r="L92" s="93"/>
      <c r="M92" s="93">
        <v>69.1</v>
      </c>
      <c r="N92" s="93">
        <v>62</v>
      </c>
      <c r="O92" s="93">
        <v>55.5</v>
      </c>
      <c r="P92" s="93">
        <v>64.9</v>
      </c>
      <c r="Q92" s="93">
        <v>72.7</v>
      </c>
      <c r="R92" s="93">
        <v>57.3</v>
      </c>
    </row>
    <row r="93" spans="2:18" ht="14.25">
      <c r="B93" s="1" t="s">
        <v>126</v>
      </c>
      <c r="C93" s="80" t="s">
        <v>11</v>
      </c>
      <c r="D93" s="80">
        <v>2000</v>
      </c>
      <c r="E93" s="80">
        <v>0.408</v>
      </c>
      <c r="F93" s="80">
        <v>95</v>
      </c>
      <c r="G93" s="93">
        <v>30.8</v>
      </c>
      <c r="H93" s="93">
        <v>47.9</v>
      </c>
      <c r="I93" s="93"/>
      <c r="J93" s="93">
        <v>27</v>
      </c>
      <c r="K93" s="93">
        <v>27.2</v>
      </c>
      <c r="L93" s="93"/>
      <c r="M93" s="93">
        <v>54.3</v>
      </c>
      <c r="N93" s="93">
        <v>72.8</v>
      </c>
      <c r="O93" s="93">
        <v>45</v>
      </c>
      <c r="P93" s="93">
        <v>28.3</v>
      </c>
      <c r="Q93" s="93">
        <v>72.3</v>
      </c>
      <c r="R93" s="93">
        <v>63.7</v>
      </c>
    </row>
    <row r="94" spans="2:18" ht="14.25">
      <c r="B94" s="1" t="s">
        <v>97</v>
      </c>
      <c r="C94" s="80" t="s">
        <v>35</v>
      </c>
      <c r="D94" s="80">
        <v>2006</v>
      </c>
      <c r="E94" s="80">
        <v>0.412</v>
      </c>
      <c r="F94" s="80">
        <v>96</v>
      </c>
      <c r="G94" s="93">
        <v>42.3</v>
      </c>
      <c r="H94" s="93">
        <v>40.8</v>
      </c>
      <c r="I94" s="93"/>
      <c r="J94" s="93">
        <v>37.7</v>
      </c>
      <c r="K94" s="93">
        <v>24.1</v>
      </c>
      <c r="L94" s="93"/>
      <c r="M94" s="93">
        <v>65.10001</v>
      </c>
      <c r="N94" s="93">
        <v>69.6</v>
      </c>
      <c r="O94" s="93">
        <v>33.4</v>
      </c>
      <c r="P94" s="93">
        <v>39.9</v>
      </c>
      <c r="Q94" s="93">
        <v>71.4</v>
      </c>
      <c r="R94" s="93">
        <v>28.1</v>
      </c>
    </row>
    <row r="95" spans="2:18" ht="14.25">
      <c r="B95" s="1" t="s">
        <v>103</v>
      </c>
      <c r="C95" s="80" t="s">
        <v>35</v>
      </c>
      <c r="D95" s="80">
        <v>2008</v>
      </c>
      <c r="E95" s="80">
        <v>0.441</v>
      </c>
      <c r="F95" s="80">
        <v>97</v>
      </c>
      <c r="G95" s="93">
        <v>41.5</v>
      </c>
      <c r="H95" s="93">
        <v>41.6</v>
      </c>
      <c r="I95" s="93"/>
      <c r="J95" s="93">
        <v>39.4</v>
      </c>
      <c r="K95" s="93">
        <v>11.6</v>
      </c>
      <c r="L95" s="93"/>
      <c r="M95" s="93">
        <v>74.5</v>
      </c>
      <c r="N95" s="93">
        <v>71.2</v>
      </c>
      <c r="O95" s="93">
        <v>52.8</v>
      </c>
      <c r="P95" s="93">
        <v>56.4</v>
      </c>
      <c r="Q95" s="93">
        <v>77.10001</v>
      </c>
      <c r="R95" s="93">
        <v>59.8</v>
      </c>
    </row>
    <row r="96" spans="2:18" ht="14.25">
      <c r="B96" s="1" t="s">
        <v>99</v>
      </c>
      <c r="C96" s="80" t="s">
        <v>35</v>
      </c>
      <c r="D96" s="80">
        <v>2005</v>
      </c>
      <c r="E96" s="80">
        <v>0.443</v>
      </c>
      <c r="F96" s="80">
        <v>98</v>
      </c>
      <c r="G96" s="93">
        <v>37.5</v>
      </c>
      <c r="H96" s="93">
        <v>28.8</v>
      </c>
      <c r="I96" s="93"/>
      <c r="J96" s="93">
        <v>40.2</v>
      </c>
      <c r="K96" s="93">
        <v>11.7</v>
      </c>
      <c r="L96" s="93"/>
      <c r="M96" s="93">
        <v>80.3</v>
      </c>
      <c r="N96" s="93">
        <v>66.2</v>
      </c>
      <c r="O96" s="93">
        <v>64.1</v>
      </c>
      <c r="P96" s="93">
        <v>75.7</v>
      </c>
      <c r="Q96" s="93">
        <v>81.3</v>
      </c>
      <c r="R96" s="93">
        <v>74.4</v>
      </c>
    </row>
    <row r="97" spans="2:18" ht="14.25">
      <c r="B97" s="1" t="s">
        <v>100</v>
      </c>
      <c r="C97" s="80" t="s">
        <v>11</v>
      </c>
      <c r="D97" s="80">
        <v>2001</v>
      </c>
      <c r="E97" s="80">
        <v>0.452</v>
      </c>
      <c r="F97" s="80">
        <v>99</v>
      </c>
      <c r="G97" s="93">
        <v>43.3</v>
      </c>
      <c r="H97" s="93">
        <v>30.4</v>
      </c>
      <c r="I97" s="93"/>
      <c r="J97" s="93">
        <v>44.5</v>
      </c>
      <c r="K97" s="93">
        <v>23.3</v>
      </c>
      <c r="L97" s="93"/>
      <c r="M97" s="93">
        <v>67.1</v>
      </c>
      <c r="N97" s="93">
        <v>68.5</v>
      </c>
      <c r="O97" s="93">
        <v>51.3</v>
      </c>
      <c r="P97" s="93">
        <v>61.2</v>
      </c>
      <c r="Q97" s="93">
        <v>71</v>
      </c>
      <c r="R97" s="93">
        <v>69.7</v>
      </c>
    </row>
    <row r="98" spans="2:18" ht="14.25">
      <c r="B98" s="1" t="s">
        <v>102</v>
      </c>
      <c r="C98" s="80" t="s">
        <v>35</v>
      </c>
      <c r="D98" s="80">
        <v>2007</v>
      </c>
      <c r="E98" s="80">
        <v>0.484</v>
      </c>
      <c r="F98" s="80">
        <v>100</v>
      </c>
      <c r="G98" s="93">
        <v>30.3</v>
      </c>
      <c r="H98" s="93">
        <v>55.7</v>
      </c>
      <c r="I98" s="93"/>
      <c r="J98" s="93">
        <v>49</v>
      </c>
      <c r="K98" s="93">
        <v>23.6</v>
      </c>
      <c r="L98" s="93"/>
      <c r="M98" s="93">
        <v>82.8</v>
      </c>
      <c r="N98" s="93">
        <v>78.8</v>
      </c>
      <c r="O98" s="93">
        <v>33.8</v>
      </c>
      <c r="P98" s="93">
        <v>50.8</v>
      </c>
      <c r="Q98" s="93">
        <v>83.9</v>
      </c>
      <c r="R98" s="93">
        <v>65</v>
      </c>
    </row>
    <row r="99" spans="2:18" ht="14.25">
      <c r="B99" s="1" t="s">
        <v>104</v>
      </c>
      <c r="C99" s="80" t="s">
        <v>35</v>
      </c>
      <c r="D99" s="80">
        <v>2005</v>
      </c>
      <c r="E99" s="80">
        <v>0.505</v>
      </c>
      <c r="F99" s="80">
        <v>101</v>
      </c>
      <c r="G99" s="93">
        <v>54.2</v>
      </c>
      <c r="H99" s="93">
        <v>53.2</v>
      </c>
      <c r="I99" s="93"/>
      <c r="J99" s="93">
        <v>52.7</v>
      </c>
      <c r="K99" s="93">
        <v>16.9</v>
      </c>
      <c r="L99" s="93"/>
      <c r="M99" s="93">
        <v>74.1</v>
      </c>
      <c r="N99" s="93">
        <v>75.4</v>
      </c>
      <c r="O99" s="93">
        <v>37.6</v>
      </c>
      <c r="P99" s="93">
        <v>52.1</v>
      </c>
      <c r="Q99" s="93">
        <v>82.3</v>
      </c>
      <c r="R99" s="93">
        <v>55.9</v>
      </c>
    </row>
    <row r="100" spans="2:18" ht="14.25">
      <c r="B100" s="1" t="s">
        <v>101</v>
      </c>
      <c r="C100" s="80" t="s">
        <v>35</v>
      </c>
      <c r="D100" s="80">
        <v>2009</v>
      </c>
      <c r="E100" s="80">
        <v>0.512</v>
      </c>
      <c r="F100" s="80">
        <v>102</v>
      </c>
      <c r="G100" s="93">
        <v>45.9</v>
      </c>
      <c r="H100" s="93">
        <v>27.6</v>
      </c>
      <c r="I100" s="93"/>
      <c r="J100" s="93">
        <v>55.6</v>
      </c>
      <c r="K100" s="93"/>
      <c r="L100" s="93"/>
      <c r="M100" s="93">
        <v>72</v>
      </c>
      <c r="N100" s="93">
        <v>63.2</v>
      </c>
      <c r="O100" s="93">
        <v>44.1</v>
      </c>
      <c r="P100" s="93">
        <v>66.39999</v>
      </c>
      <c r="Q100" s="93">
        <v>78.7</v>
      </c>
      <c r="R100" s="93">
        <v>43.8</v>
      </c>
    </row>
    <row r="101" spans="2:18" ht="14.25">
      <c r="B101" s="1" t="s">
        <v>105</v>
      </c>
      <c r="C101" s="80" t="s">
        <v>11</v>
      </c>
      <c r="D101" s="80">
        <v>2000</v>
      </c>
      <c r="E101" s="80">
        <v>0.512</v>
      </c>
      <c r="F101" s="80">
        <v>103</v>
      </c>
      <c r="G101" s="93">
        <v>35.7</v>
      </c>
      <c r="H101" s="93">
        <v>62.7</v>
      </c>
      <c r="I101" s="93"/>
      <c r="J101" s="93">
        <v>47.1</v>
      </c>
      <c r="K101" s="93">
        <v>24.5</v>
      </c>
      <c r="L101" s="93"/>
      <c r="M101" s="93">
        <v>82</v>
      </c>
      <c r="N101" s="93">
        <v>53.3</v>
      </c>
      <c r="O101" s="93">
        <v>53.6</v>
      </c>
      <c r="P101" s="93"/>
      <c r="Q101" s="93">
        <v>86.1</v>
      </c>
      <c r="R101" s="93">
        <v>68.7</v>
      </c>
    </row>
    <row r="102" spans="2:18" ht="14.25">
      <c r="B102" s="1" t="s">
        <v>107</v>
      </c>
      <c r="C102" s="80" t="s">
        <v>11</v>
      </c>
      <c r="D102" s="80">
        <v>2005</v>
      </c>
      <c r="E102" s="80">
        <v>0.53</v>
      </c>
      <c r="F102" s="80">
        <v>105</v>
      </c>
      <c r="G102" s="93">
        <v>52.9</v>
      </c>
      <c r="H102" s="93">
        <v>47.3</v>
      </c>
      <c r="I102" s="93"/>
      <c r="J102" s="93">
        <v>35.6</v>
      </c>
      <c r="K102" s="93"/>
      <c r="L102" s="93"/>
      <c r="M102" s="93">
        <v>83.5</v>
      </c>
      <c r="N102" s="93">
        <v>63.1</v>
      </c>
      <c r="O102" s="93">
        <v>51.6</v>
      </c>
      <c r="P102" s="93">
        <v>81.2</v>
      </c>
      <c r="Q102" s="93">
        <v>84.3</v>
      </c>
      <c r="R102" s="93">
        <v>75.6</v>
      </c>
    </row>
    <row r="103" spans="2:18" ht="14.25">
      <c r="B103" s="1" t="s">
        <v>108</v>
      </c>
      <c r="C103" s="80" t="s">
        <v>11</v>
      </c>
      <c r="D103" s="80">
        <v>2006</v>
      </c>
      <c r="E103" s="80">
        <v>0.536</v>
      </c>
      <c r="F103" s="80">
        <v>106</v>
      </c>
      <c r="G103" s="93">
        <v>55.1</v>
      </c>
      <c r="H103" s="93">
        <v>64.1</v>
      </c>
      <c r="I103" s="93"/>
      <c r="J103" s="93">
        <v>50</v>
      </c>
      <c r="K103" s="93">
        <v>35.4</v>
      </c>
      <c r="L103" s="93"/>
      <c r="M103" s="93">
        <v>77.5</v>
      </c>
      <c r="N103" s="93">
        <v>69.6</v>
      </c>
      <c r="O103" s="93">
        <v>43</v>
      </c>
      <c r="P103" s="93">
        <v>55.5</v>
      </c>
      <c r="Q103" s="93">
        <v>82.4</v>
      </c>
      <c r="R103" s="93">
        <v>22.8</v>
      </c>
    </row>
    <row r="104" spans="2:18" ht="14.25">
      <c r="B104" s="1" t="s">
        <v>109</v>
      </c>
      <c r="C104" s="80" t="s">
        <v>35</v>
      </c>
      <c r="D104" s="80">
        <v>2006</v>
      </c>
      <c r="E104" s="80">
        <v>0.564</v>
      </c>
      <c r="F104" s="80">
        <v>107</v>
      </c>
      <c r="G104" s="93">
        <v>60.8</v>
      </c>
      <c r="H104" s="93">
        <v>57.7</v>
      </c>
      <c r="I104" s="93"/>
      <c r="J104" s="93">
        <v>51.6</v>
      </c>
      <c r="K104" s="93">
        <v>36.2</v>
      </c>
      <c r="L104" s="93"/>
      <c r="M104" s="93">
        <v>78.8</v>
      </c>
      <c r="N104" s="93">
        <v>79.9</v>
      </c>
      <c r="O104" s="93">
        <v>43.7</v>
      </c>
      <c r="P104" s="93">
        <v>71.4</v>
      </c>
      <c r="Q104" s="93">
        <v>87</v>
      </c>
      <c r="R104" s="93">
        <v>35.4</v>
      </c>
    </row>
    <row r="105" spans="2:18" ht="14.25">
      <c r="B105" s="1" t="s">
        <v>110</v>
      </c>
      <c r="C105" s="80" t="s">
        <v>35</v>
      </c>
      <c r="D105" s="80">
        <v>2005</v>
      </c>
      <c r="E105" s="90">
        <v>0.58</v>
      </c>
      <c r="F105" s="80">
        <v>108</v>
      </c>
      <c r="G105" s="93">
        <v>61.5</v>
      </c>
      <c r="H105" s="93">
        <v>64.9</v>
      </c>
      <c r="I105" s="93"/>
      <c r="J105" s="93">
        <v>37.6</v>
      </c>
      <c r="K105" s="93">
        <v>20.9</v>
      </c>
      <c r="L105" s="93"/>
      <c r="M105" s="93">
        <v>85.5</v>
      </c>
      <c r="N105" s="93">
        <v>84.8</v>
      </c>
      <c r="O105" s="93">
        <v>54.2</v>
      </c>
      <c r="P105" s="93">
        <v>87.4</v>
      </c>
      <c r="Q105" s="93">
        <v>89.5</v>
      </c>
      <c r="R105" s="93">
        <v>88.6</v>
      </c>
    </row>
    <row r="106" spans="2:18" ht="14.25">
      <c r="B106" s="1" t="s">
        <v>111</v>
      </c>
      <c r="C106" s="80" t="s">
        <v>35</v>
      </c>
      <c r="D106" s="80">
        <v>2006</v>
      </c>
      <c r="E106" s="80">
        <v>0.642</v>
      </c>
      <c r="F106" s="80">
        <v>109</v>
      </c>
      <c r="G106" s="93">
        <v>66.39999</v>
      </c>
      <c r="H106" s="93">
        <v>69.7</v>
      </c>
      <c r="I106" s="93"/>
      <c r="J106" s="93">
        <v>58</v>
      </c>
      <c r="K106" s="93">
        <v>24.6</v>
      </c>
      <c r="L106" s="93"/>
      <c r="M106" s="93">
        <v>87.5</v>
      </c>
      <c r="N106" s="93">
        <v>89.5</v>
      </c>
      <c r="O106" s="93">
        <v>64.60001</v>
      </c>
      <c r="P106" s="93">
        <v>85.5</v>
      </c>
      <c r="Q106" s="93">
        <v>92.6</v>
      </c>
      <c r="R106" s="93">
        <v>80.5</v>
      </c>
    </row>
    <row r="107" spans="3:18" ht="14.25">
      <c r="C107" s="80"/>
      <c r="D107" s="80"/>
      <c r="E107" s="80"/>
      <c r="F107" s="80"/>
      <c r="G107" s="93"/>
      <c r="H107" s="93"/>
      <c r="I107" s="93"/>
      <c r="J107" s="93"/>
      <c r="K107" s="93"/>
      <c r="L107" s="93"/>
      <c r="M107" s="93"/>
      <c r="N107" s="93"/>
      <c r="O107" s="93"/>
      <c r="P107" s="93"/>
      <c r="Q107" s="93"/>
      <c r="R107" s="93"/>
    </row>
    <row r="108" spans="1:18" ht="14.25">
      <c r="A108" s="91" t="s">
        <v>193</v>
      </c>
      <c r="C108" s="80"/>
      <c r="D108" s="80"/>
      <c r="E108" s="80"/>
      <c r="F108" s="80"/>
      <c r="G108" s="93"/>
      <c r="H108" s="93"/>
      <c r="I108" s="93"/>
      <c r="J108" s="93"/>
      <c r="K108" s="93"/>
      <c r="L108" s="93"/>
      <c r="M108" s="93"/>
      <c r="N108" s="93"/>
      <c r="O108" s="93"/>
      <c r="P108" s="93"/>
      <c r="Q108" s="93"/>
      <c r="R108" s="93"/>
    </row>
    <row r="109" spans="2:18" ht="14.25">
      <c r="B109" s="1" t="s">
        <v>164</v>
      </c>
      <c r="C109" s="80" t="s">
        <v>35</v>
      </c>
      <c r="D109" s="80">
        <v>2009</v>
      </c>
      <c r="E109" s="80">
        <v>0.017</v>
      </c>
      <c r="F109" s="80">
        <v>30</v>
      </c>
      <c r="G109" s="93">
        <v>0.5</v>
      </c>
      <c r="H109" s="93">
        <v>1</v>
      </c>
      <c r="I109" s="93"/>
      <c r="J109" s="93">
        <v>4.2</v>
      </c>
      <c r="K109" s="93">
        <v>4.1</v>
      </c>
      <c r="L109" s="93"/>
      <c r="M109" s="93">
        <v>0</v>
      </c>
      <c r="N109" s="93">
        <v>0.4</v>
      </c>
      <c r="O109" s="93">
        <v>0.3</v>
      </c>
      <c r="P109" s="93">
        <v>0.1</v>
      </c>
      <c r="Q109" s="93">
        <v>0.8</v>
      </c>
      <c r="R109" s="93">
        <v>0.1</v>
      </c>
    </row>
    <row r="110" spans="2:18" ht="14.25">
      <c r="B110" s="1" t="s">
        <v>124</v>
      </c>
      <c r="C110" s="80" t="s">
        <v>10</v>
      </c>
      <c r="D110" s="80">
        <v>2003</v>
      </c>
      <c r="E110" s="80">
        <v>0.021</v>
      </c>
      <c r="F110" s="80">
        <v>34</v>
      </c>
      <c r="G110" s="93">
        <v>0.4</v>
      </c>
      <c r="H110" s="93"/>
      <c r="I110" s="93"/>
      <c r="J110" s="93">
        <v>0.3</v>
      </c>
      <c r="K110" s="93">
        <v>4.1</v>
      </c>
      <c r="L110" s="93"/>
      <c r="M110" s="93">
        <v>3.5</v>
      </c>
      <c r="N110" s="93">
        <v>2.6</v>
      </c>
      <c r="O110" s="93">
        <v>3</v>
      </c>
      <c r="P110" s="93">
        <v>2.5</v>
      </c>
      <c r="Q110" s="93">
        <v>5.3</v>
      </c>
      <c r="R110" s="93">
        <v>4.8</v>
      </c>
    </row>
    <row r="111" spans="2:18" ht="14.25">
      <c r="B111" s="1" t="s">
        <v>165</v>
      </c>
      <c r="C111" s="80" t="s">
        <v>11</v>
      </c>
      <c r="D111" s="80">
        <v>2010</v>
      </c>
      <c r="E111" s="80">
        <v>0.119</v>
      </c>
      <c r="F111" s="80">
        <v>55</v>
      </c>
      <c r="G111" s="93">
        <v>21.3</v>
      </c>
      <c r="H111" s="93">
        <v>7.6</v>
      </c>
      <c r="I111" s="93"/>
      <c r="J111" s="93">
        <v>10.8</v>
      </c>
      <c r="K111" s="93">
        <v>4.4</v>
      </c>
      <c r="L111" s="93"/>
      <c r="M111" s="93">
        <v>17.2</v>
      </c>
      <c r="N111" s="93">
        <v>16.9</v>
      </c>
      <c r="O111" s="93">
        <v>2.6</v>
      </c>
      <c r="P111" s="93">
        <v>8.5</v>
      </c>
      <c r="Q111" s="93">
        <v>22.1</v>
      </c>
      <c r="R111" s="93">
        <v>15.1</v>
      </c>
    </row>
    <row r="112" spans="2:18" ht="14.25">
      <c r="B112" s="1" t="s">
        <v>79</v>
      </c>
      <c r="C112" s="80" t="s">
        <v>35</v>
      </c>
      <c r="D112" s="80">
        <v>2007</v>
      </c>
      <c r="E112" s="80">
        <v>0.275</v>
      </c>
      <c r="F112" s="80">
        <v>74</v>
      </c>
      <c r="G112" s="93">
        <v>19.3</v>
      </c>
      <c r="H112" s="93">
        <v>34.4</v>
      </c>
      <c r="I112" s="93"/>
      <c r="J112" s="93">
        <v>30</v>
      </c>
      <c r="K112" s="93"/>
      <c r="L112" s="93"/>
      <c r="M112" s="93">
        <v>8.900001</v>
      </c>
      <c r="N112" s="93">
        <v>33.3</v>
      </c>
      <c r="O112" s="93">
        <v>8.1</v>
      </c>
      <c r="P112" s="93">
        <v>36.3</v>
      </c>
      <c r="Q112" s="93">
        <v>41.9</v>
      </c>
      <c r="R112" s="93">
        <v>26</v>
      </c>
    </row>
    <row r="113" spans="2:18" ht="14.25">
      <c r="B113" s="1" t="s">
        <v>82</v>
      </c>
      <c r="C113" s="80" t="s">
        <v>35</v>
      </c>
      <c r="D113" s="80">
        <v>2007</v>
      </c>
      <c r="E113" s="80">
        <v>0.291</v>
      </c>
      <c r="F113" s="80">
        <v>77</v>
      </c>
      <c r="G113" s="93">
        <v>23.7</v>
      </c>
      <c r="H113" s="93">
        <v>9</v>
      </c>
      <c r="I113" s="93"/>
      <c r="J113" s="93">
        <v>23.8</v>
      </c>
      <c r="K113" s="93">
        <v>36.5</v>
      </c>
      <c r="L113" s="93"/>
      <c r="M113" s="93">
        <v>38.8</v>
      </c>
      <c r="N113" s="93">
        <v>48.2</v>
      </c>
      <c r="O113" s="93">
        <v>2.5</v>
      </c>
      <c r="P113" s="93">
        <v>54.1</v>
      </c>
      <c r="Q113" s="93">
        <v>56.7</v>
      </c>
      <c r="R113" s="93">
        <v>45.3</v>
      </c>
    </row>
    <row r="114" spans="2:18" ht="14.25">
      <c r="B114" s="1" t="s">
        <v>83</v>
      </c>
      <c r="C114" s="80" t="s">
        <v>35</v>
      </c>
      <c r="D114" s="80">
        <v>2005</v>
      </c>
      <c r="E114" s="80">
        <v>0.296</v>
      </c>
      <c r="F114" s="80">
        <v>78</v>
      </c>
      <c r="G114" s="93">
        <v>17.6</v>
      </c>
      <c r="H114" s="93">
        <v>25</v>
      </c>
      <c r="I114" s="93"/>
      <c r="J114" s="93">
        <v>22.8</v>
      </c>
      <c r="K114" s="93">
        <v>38.9</v>
      </c>
      <c r="L114" s="93"/>
      <c r="M114" s="93">
        <v>28.7</v>
      </c>
      <c r="N114" s="93">
        <v>49.3</v>
      </c>
      <c r="O114" s="93">
        <v>12.1</v>
      </c>
      <c r="P114" s="93">
        <v>40</v>
      </c>
      <c r="Q114" s="93">
        <v>52.2</v>
      </c>
      <c r="R114" s="93">
        <v>38.1</v>
      </c>
    </row>
    <row r="115" spans="2:18" ht="14.25">
      <c r="B115" s="1" t="s">
        <v>91</v>
      </c>
      <c r="C115" s="80" t="s">
        <v>35</v>
      </c>
      <c r="D115" s="80">
        <v>2006</v>
      </c>
      <c r="E115" s="90">
        <v>0.35</v>
      </c>
      <c r="F115" s="80">
        <v>85</v>
      </c>
      <c r="G115" s="93">
        <v>29.2</v>
      </c>
      <c r="H115" s="93">
        <v>15.6</v>
      </c>
      <c r="I115" s="93"/>
      <c r="J115" s="93">
        <v>30</v>
      </c>
      <c r="K115" s="93">
        <v>40.3</v>
      </c>
      <c r="L115" s="93"/>
      <c r="M115" s="93">
        <v>43.4</v>
      </c>
      <c r="N115" s="93">
        <v>56.3</v>
      </c>
      <c r="O115" s="93">
        <v>14.4</v>
      </c>
      <c r="P115" s="93">
        <v>60.1</v>
      </c>
      <c r="Q115" s="93">
        <v>63.4</v>
      </c>
      <c r="R115" s="93">
        <v>46.7</v>
      </c>
    </row>
    <row r="116" spans="3:18" ht="14.25">
      <c r="C116" s="80"/>
      <c r="D116" s="80"/>
      <c r="E116" s="80"/>
      <c r="F116" s="80"/>
      <c r="G116" s="93"/>
      <c r="H116" s="93"/>
      <c r="I116" s="93"/>
      <c r="J116" s="93"/>
      <c r="K116" s="93"/>
      <c r="L116" s="93"/>
      <c r="M116" s="93"/>
      <c r="N116" s="93"/>
      <c r="O116" s="93"/>
      <c r="P116" s="93"/>
      <c r="Q116" s="93"/>
      <c r="R116" s="93"/>
    </row>
    <row r="117" spans="1:18" ht="14.25">
      <c r="A117" s="91" t="s">
        <v>194</v>
      </c>
      <c r="C117" s="80"/>
      <c r="D117" s="80"/>
      <c r="E117" s="80"/>
      <c r="F117" s="80"/>
      <c r="G117" s="93"/>
      <c r="H117" s="93"/>
      <c r="I117" s="93"/>
      <c r="J117" s="93"/>
      <c r="K117" s="93"/>
      <c r="L117" s="93"/>
      <c r="M117" s="93"/>
      <c r="N117" s="93"/>
      <c r="O117" s="93"/>
      <c r="P117" s="93"/>
      <c r="Q117" s="93"/>
      <c r="R117" s="93"/>
    </row>
    <row r="118" spans="2:18" ht="14.25">
      <c r="B118" s="1" t="s">
        <v>31</v>
      </c>
      <c r="C118" s="80" t="s">
        <v>11</v>
      </c>
      <c r="D118" s="80">
        <v>2005</v>
      </c>
      <c r="E118" s="80">
        <v>0.006</v>
      </c>
      <c r="F118" s="80">
        <v>14</v>
      </c>
      <c r="G118" s="93">
        <v>1.1</v>
      </c>
      <c r="H118" s="93">
        <v>0.4</v>
      </c>
      <c r="I118" s="93"/>
      <c r="J118" s="93">
        <v>0.7</v>
      </c>
      <c r="K118" s="93">
        <v>0.5</v>
      </c>
      <c r="L118" s="93"/>
      <c r="M118" s="93">
        <v>0.1</v>
      </c>
      <c r="N118" s="93">
        <v>0.5</v>
      </c>
      <c r="O118" s="93">
        <v>0.5</v>
      </c>
      <c r="P118" s="93">
        <v>0.3</v>
      </c>
      <c r="Q118" s="93">
        <v>1.2</v>
      </c>
      <c r="R118" s="93">
        <v>0.5</v>
      </c>
    </row>
    <row r="119" spans="2:18" ht="14.25">
      <c r="B119" s="1" t="s">
        <v>56</v>
      </c>
      <c r="C119" s="80" t="s">
        <v>10</v>
      </c>
      <c r="D119" s="80">
        <v>2003</v>
      </c>
      <c r="E119" s="80">
        <v>0.056</v>
      </c>
      <c r="F119" s="80">
        <v>45</v>
      </c>
      <c r="G119" s="93">
        <v>10.9</v>
      </c>
      <c r="H119" s="93"/>
      <c r="I119" s="93"/>
      <c r="J119" s="93">
        <v>0.2</v>
      </c>
      <c r="K119" s="93">
        <v>3.2</v>
      </c>
      <c r="L119" s="93"/>
      <c r="M119" s="93">
        <v>0</v>
      </c>
      <c r="N119" s="93">
        <v>7.7</v>
      </c>
      <c r="O119" s="93">
        <v>3</v>
      </c>
      <c r="P119" s="93">
        <v>3.2</v>
      </c>
      <c r="Q119" s="93">
        <v>9.099999</v>
      </c>
      <c r="R119" s="93">
        <v>2.4</v>
      </c>
    </row>
    <row r="120" spans="2:18" ht="14.25">
      <c r="B120" s="1" t="s">
        <v>60</v>
      </c>
      <c r="C120" s="80" t="s">
        <v>35</v>
      </c>
      <c r="D120" s="80">
        <v>2008</v>
      </c>
      <c r="E120" s="80">
        <v>0.064</v>
      </c>
      <c r="F120" s="80">
        <v>47</v>
      </c>
      <c r="G120" s="93">
        <v>3</v>
      </c>
      <c r="H120" s="93"/>
      <c r="I120" s="93"/>
      <c r="J120" s="93">
        <v>10.8</v>
      </c>
      <c r="K120" s="93"/>
      <c r="L120" s="93"/>
      <c r="M120" s="93">
        <v>4.3</v>
      </c>
      <c r="N120" s="93">
        <v>6.1</v>
      </c>
      <c r="O120" s="93">
        <v>2.9</v>
      </c>
      <c r="P120" s="93">
        <v>1.8</v>
      </c>
      <c r="Q120" s="93">
        <v>11</v>
      </c>
      <c r="R120" s="93">
        <v>5.6</v>
      </c>
    </row>
    <row r="121" spans="2:18" ht="14.25">
      <c r="B121" s="1" t="s">
        <v>59</v>
      </c>
      <c r="C121" s="80" t="s">
        <v>11</v>
      </c>
      <c r="D121" s="80">
        <v>2005</v>
      </c>
      <c r="E121" s="80">
        <v>0.065</v>
      </c>
      <c r="F121" s="80">
        <v>49</v>
      </c>
      <c r="G121" s="93">
        <v>2.1</v>
      </c>
      <c r="H121" s="93">
        <v>3.9</v>
      </c>
      <c r="I121" s="93"/>
      <c r="J121" s="93">
        <v>8.6</v>
      </c>
      <c r="K121" s="93">
        <v>2.2</v>
      </c>
      <c r="L121" s="93"/>
      <c r="M121" s="93">
        <v>7.3</v>
      </c>
      <c r="N121" s="93">
        <v>13.7</v>
      </c>
      <c r="O121" s="93">
        <v>11.6</v>
      </c>
      <c r="P121" s="93">
        <v>8.1</v>
      </c>
      <c r="Q121" s="93">
        <v>15.7</v>
      </c>
      <c r="R121" s="93">
        <v>9.5</v>
      </c>
    </row>
    <row r="122" spans="2:18" ht="14.25">
      <c r="B122" s="1" t="s">
        <v>62</v>
      </c>
      <c r="C122" s="80" t="s">
        <v>35</v>
      </c>
      <c r="D122" s="80">
        <v>2002</v>
      </c>
      <c r="E122" s="80">
        <v>0.084</v>
      </c>
      <c r="F122" s="80">
        <v>51</v>
      </c>
      <c r="G122" s="93">
        <v>5.3</v>
      </c>
      <c r="H122" s="93">
        <v>4.4</v>
      </c>
      <c r="I122" s="93"/>
      <c r="J122" s="93">
        <v>10.8</v>
      </c>
      <c r="K122" s="93"/>
      <c r="L122" s="93"/>
      <c r="M122" s="93">
        <v>6.5</v>
      </c>
      <c r="N122" s="93">
        <v>10</v>
      </c>
      <c r="O122" s="93">
        <v>15.3</v>
      </c>
      <c r="P122" s="93">
        <v>7.8</v>
      </c>
      <c r="Q122" s="93"/>
      <c r="R122" s="93">
        <v>7.8</v>
      </c>
    </row>
    <row r="123" spans="2:18" ht="14.25">
      <c r="B123" s="1" t="s">
        <v>65</v>
      </c>
      <c r="C123" s="80" t="s">
        <v>35</v>
      </c>
      <c r="D123" s="80">
        <v>2007</v>
      </c>
      <c r="E123" s="80">
        <v>0.095</v>
      </c>
      <c r="F123" s="80">
        <v>54</v>
      </c>
      <c r="G123" s="93">
        <v>4</v>
      </c>
      <c r="H123" s="93">
        <v>4.9</v>
      </c>
      <c r="I123" s="93"/>
      <c r="J123" s="93">
        <v>14.4</v>
      </c>
      <c r="K123" s="93"/>
      <c r="L123" s="93"/>
      <c r="M123" s="93">
        <v>4.3</v>
      </c>
      <c r="N123" s="93">
        <v>13.2</v>
      </c>
      <c r="O123" s="93">
        <v>10.3</v>
      </c>
      <c r="P123" s="93">
        <v>4.6</v>
      </c>
      <c r="Q123" s="93">
        <v>15.5</v>
      </c>
      <c r="R123" s="93">
        <v>10.1</v>
      </c>
    </row>
    <row r="124" spans="2:18" ht="14.25">
      <c r="B124" s="1" t="s">
        <v>166</v>
      </c>
      <c r="C124" s="80" t="s">
        <v>11</v>
      </c>
      <c r="D124" s="80">
        <v>2007</v>
      </c>
      <c r="E124" s="80">
        <v>0.129</v>
      </c>
      <c r="F124" s="80">
        <v>57</v>
      </c>
      <c r="G124" s="93">
        <v>4.9</v>
      </c>
      <c r="H124" s="93">
        <v>18</v>
      </c>
      <c r="I124" s="93"/>
      <c r="J124" s="93">
        <v>6.6</v>
      </c>
      <c r="K124" s="93">
        <v>6.8</v>
      </c>
      <c r="L124" s="93"/>
      <c r="M124" s="93">
        <v>27</v>
      </c>
      <c r="N124" s="93">
        <v>20.1</v>
      </c>
      <c r="O124" s="93">
        <v>7.900001</v>
      </c>
      <c r="P124" s="93">
        <v>9.2</v>
      </c>
      <c r="Q124" s="93">
        <v>29.5</v>
      </c>
      <c r="R124" s="93">
        <v>29.1</v>
      </c>
    </row>
    <row r="125" spans="2:18" ht="14.25">
      <c r="B125" s="1" t="s">
        <v>64</v>
      </c>
      <c r="C125" s="80" t="s">
        <v>11</v>
      </c>
      <c r="D125" s="80">
        <v>2000</v>
      </c>
      <c r="E125" s="80">
        <v>0.154</v>
      </c>
      <c r="F125" s="80">
        <v>61</v>
      </c>
      <c r="G125" s="93">
        <v>15.5</v>
      </c>
      <c r="H125" s="93">
        <v>16.3</v>
      </c>
      <c r="I125" s="93"/>
      <c r="J125" s="93"/>
      <c r="K125" s="93">
        <v>11.9</v>
      </c>
      <c r="L125" s="93"/>
      <c r="M125" s="93"/>
      <c r="N125" s="93">
        <v>19.1</v>
      </c>
      <c r="O125" s="93">
        <v>25.2</v>
      </c>
      <c r="P125" s="93">
        <v>5.4</v>
      </c>
      <c r="Q125" s="93"/>
      <c r="R125" s="93">
        <v>23.7</v>
      </c>
    </row>
    <row r="126" spans="2:18" ht="14.25">
      <c r="B126" s="1" t="s">
        <v>76</v>
      </c>
      <c r="C126" s="80" t="s">
        <v>35</v>
      </c>
      <c r="D126" s="80">
        <v>2005</v>
      </c>
      <c r="E126" s="80">
        <v>0.263</v>
      </c>
      <c r="F126" s="80">
        <v>72</v>
      </c>
      <c r="G126" s="93">
        <v>23.7</v>
      </c>
      <c r="H126" s="93">
        <v>25.8</v>
      </c>
      <c r="I126" s="93"/>
      <c r="J126" s="93">
        <v>23.4</v>
      </c>
      <c r="K126" s="93">
        <v>14.5</v>
      </c>
      <c r="L126" s="93"/>
      <c r="M126" s="93">
        <v>50.4</v>
      </c>
      <c r="N126" s="93">
        <v>50.1</v>
      </c>
      <c r="O126" s="93">
        <v>29.7</v>
      </c>
      <c r="P126" s="93">
        <v>4.8</v>
      </c>
      <c r="Q126" s="93">
        <v>53.5</v>
      </c>
      <c r="R126" s="93">
        <v>23</v>
      </c>
    </row>
    <row r="127" spans="2:18" ht="14.25">
      <c r="B127" s="1" t="s">
        <v>77</v>
      </c>
      <c r="C127" s="80" t="s">
        <v>11</v>
      </c>
      <c r="D127" s="80">
        <v>2006</v>
      </c>
      <c r="E127" s="80">
        <v>0.267</v>
      </c>
      <c r="F127" s="80">
        <v>73</v>
      </c>
      <c r="G127" s="93">
        <v>24.5</v>
      </c>
      <c r="H127" s="93">
        <v>28.4</v>
      </c>
      <c r="I127" s="93"/>
      <c r="J127" s="93"/>
      <c r="K127" s="93">
        <v>22.3</v>
      </c>
      <c r="L127" s="93"/>
      <c r="M127" s="93">
        <v>33.4</v>
      </c>
      <c r="N127" s="93">
        <v>38.6</v>
      </c>
      <c r="O127" s="93">
        <v>27.8</v>
      </c>
      <c r="P127" s="93">
        <v>8.4</v>
      </c>
      <c r="Q127" s="93">
        <v>47.1</v>
      </c>
      <c r="R127" s="93">
        <v>32.3</v>
      </c>
    </row>
    <row r="128" spans="2:18" ht="14.25">
      <c r="B128" s="1" t="s">
        <v>167</v>
      </c>
      <c r="C128" s="80" t="s">
        <v>35</v>
      </c>
      <c r="D128" s="80">
        <v>2009</v>
      </c>
      <c r="E128" s="80">
        <v>0.358</v>
      </c>
      <c r="F128" s="80">
        <v>88</v>
      </c>
      <c r="G128" s="93">
        <v>16</v>
      </c>
      <c r="H128" s="93">
        <v>29.9</v>
      </c>
      <c r="I128" s="93"/>
      <c r="J128" s="93">
        <v>23.4</v>
      </c>
      <c r="K128" s="93">
        <v>43.1</v>
      </c>
      <c r="L128" s="93"/>
      <c r="M128" s="93">
        <v>53</v>
      </c>
      <c r="N128" s="93">
        <v>47.3</v>
      </c>
      <c r="O128" s="93">
        <v>35.5</v>
      </c>
      <c r="P128" s="93">
        <v>50.9</v>
      </c>
      <c r="Q128" s="93">
        <v>67.3</v>
      </c>
      <c r="R128" s="93">
        <v>54</v>
      </c>
    </row>
    <row r="129" spans="1:18" ht="14.25">
      <c r="A129" s="26"/>
      <c r="B129" s="26"/>
      <c r="C129" s="26"/>
      <c r="D129" s="26"/>
      <c r="E129" s="26"/>
      <c r="F129" s="26"/>
      <c r="G129" s="96"/>
      <c r="H129" s="96"/>
      <c r="I129" s="96"/>
      <c r="J129" s="96"/>
      <c r="K129" s="96"/>
      <c r="L129" s="96"/>
      <c r="M129" s="96"/>
      <c r="N129" s="96"/>
      <c r="O129" s="96"/>
      <c r="P129" s="96"/>
      <c r="Q129" s="96"/>
      <c r="R129" s="96"/>
    </row>
  </sheetData>
  <sheetProtection/>
  <mergeCells count="12">
    <mergeCell ref="A1:R1"/>
    <mergeCell ref="A2:J2"/>
    <mergeCell ref="A3:O3"/>
    <mergeCell ref="A6:B8"/>
    <mergeCell ref="C6:C8"/>
    <mergeCell ref="D6:D8"/>
    <mergeCell ref="E6:E8"/>
    <mergeCell ref="F6:F8"/>
    <mergeCell ref="G6:R6"/>
    <mergeCell ref="G7:H7"/>
    <mergeCell ref="J7:K7"/>
    <mergeCell ref="M7:R7"/>
  </mergeCells>
  <printOptions horizontalCentered="1" verticalCentered="1"/>
  <pageMargins left="0.31496062992125984" right="0.31496062992125984" top="0.35433070866141736" bottom="0.35433070866141736" header="0" footer="0"/>
  <pageSetup fitToHeight="2" fitToWidth="1" horizontalDpi="600" verticalDpi="600" orientation="portrait" paperSize="9" scale="62" r:id="rId1"/>
</worksheet>
</file>

<file path=xl/worksheets/sheet8.xml><?xml version="1.0" encoding="utf-8"?>
<worksheet xmlns="http://schemas.openxmlformats.org/spreadsheetml/2006/main" xmlns:r="http://schemas.openxmlformats.org/officeDocument/2006/relationships">
  <sheetPr>
    <pageSetUpPr fitToPage="1"/>
  </sheetPr>
  <dimension ref="A1:R127"/>
  <sheetViews>
    <sheetView zoomScalePageLayoutView="0" workbookViewId="0" topLeftCell="A1">
      <selection activeCell="A1" sqref="A1"/>
    </sheetView>
  </sheetViews>
  <sheetFormatPr defaultColWidth="9.140625" defaultRowHeight="15"/>
  <cols>
    <col min="1" max="1" width="4.00390625" style="1" customWidth="1"/>
    <col min="2" max="2" width="26.7109375" style="1" customWidth="1"/>
    <col min="3" max="3" width="11.140625" style="1" bestFit="1" customWidth="1"/>
    <col min="4" max="4" width="5.7109375" style="1" customWidth="1"/>
    <col min="5" max="5" width="6.7109375" style="1" customWidth="1"/>
    <col min="6" max="6" width="5.7109375" style="1" customWidth="1"/>
    <col min="7" max="7" width="11.57421875" style="11" customWidth="1"/>
    <col min="8" max="8" width="11.28125" style="11" customWidth="1"/>
    <col min="9" max="9" width="13.7109375" style="11" customWidth="1"/>
    <col min="10" max="16384" width="9.140625" style="1" customWidth="1"/>
  </cols>
  <sheetData>
    <row r="1" spans="1:8" ht="20.25">
      <c r="A1" s="37" t="s">
        <v>196</v>
      </c>
      <c r="B1" s="3"/>
      <c r="C1" s="3"/>
      <c r="D1" s="3"/>
      <c r="E1" s="3"/>
      <c r="F1" s="3"/>
      <c r="G1" s="3"/>
      <c r="H1" s="3"/>
    </row>
    <row r="2" spans="1:9" s="4" customFormat="1" ht="15">
      <c r="A2" s="39" t="s">
        <v>197</v>
      </c>
      <c r="B2" s="97"/>
      <c r="C2" s="97"/>
      <c r="D2" s="97"/>
      <c r="E2" s="97"/>
      <c r="F2" s="97"/>
      <c r="G2" s="97"/>
      <c r="H2" s="97"/>
      <c r="I2" s="98"/>
    </row>
    <row r="3" spans="1:18" ht="18.75" customHeight="1">
      <c r="A3" s="37"/>
      <c r="B3" s="169"/>
      <c r="C3" s="169"/>
      <c r="D3" s="169"/>
      <c r="E3" s="169"/>
      <c r="F3" s="169"/>
      <c r="G3" s="169"/>
      <c r="H3" s="169"/>
      <c r="I3" s="169"/>
      <c r="J3" s="169"/>
      <c r="K3" s="169"/>
      <c r="L3" s="169"/>
      <c r="M3" s="169"/>
      <c r="N3" s="169"/>
      <c r="O3" s="169"/>
      <c r="P3" s="169"/>
      <c r="Q3" s="169"/>
      <c r="R3" s="169"/>
    </row>
    <row r="4" spans="1:3" ht="18">
      <c r="A4" s="37" t="str">
        <f>'Table 5 HDR 2011'!A4</f>
        <v>Reference, OPHI April 2011, ophi.qeh.ox.ac.uk</v>
      </c>
      <c r="B4" s="4"/>
      <c r="C4" s="4"/>
    </row>
    <row r="5" spans="1:9" ht="13.5" customHeight="1">
      <c r="A5" s="195" t="s">
        <v>189</v>
      </c>
      <c r="B5" s="195"/>
      <c r="C5" s="195" t="s">
        <v>2</v>
      </c>
      <c r="D5" s="195" t="s">
        <v>3</v>
      </c>
      <c r="E5" s="202" t="s">
        <v>4</v>
      </c>
      <c r="F5" s="179" t="s">
        <v>5</v>
      </c>
      <c r="G5" s="200" t="s">
        <v>120</v>
      </c>
      <c r="H5" s="200"/>
      <c r="I5" s="200"/>
    </row>
    <row r="6" spans="1:9" ht="28.5" customHeight="1">
      <c r="A6" s="201"/>
      <c r="B6" s="201"/>
      <c r="C6" s="201"/>
      <c r="D6" s="201"/>
      <c r="E6" s="203"/>
      <c r="F6" s="189"/>
      <c r="G6" s="57" t="s">
        <v>7</v>
      </c>
      <c r="H6" s="57" t="s">
        <v>8</v>
      </c>
      <c r="I6" s="100" t="s">
        <v>9</v>
      </c>
    </row>
    <row r="7" spans="1:9" ht="13.5" customHeight="1">
      <c r="A7" s="91" t="s">
        <v>190</v>
      </c>
      <c r="C7" s="80"/>
      <c r="D7" s="80"/>
      <c r="E7" s="90"/>
      <c r="F7" s="80"/>
      <c r="G7" s="81"/>
      <c r="H7" s="81"/>
      <c r="I7" s="81"/>
    </row>
    <row r="8" spans="2:9" ht="14.25">
      <c r="B8" s="1" t="s">
        <v>23</v>
      </c>
      <c r="C8" s="80" t="s">
        <v>10</v>
      </c>
      <c r="D8" s="80">
        <v>2003</v>
      </c>
      <c r="E8" s="90">
        <v>0.002</v>
      </c>
      <c r="F8" s="80">
        <v>4</v>
      </c>
      <c r="G8" s="93">
        <v>94.4</v>
      </c>
      <c r="H8" s="93">
        <v>0.4</v>
      </c>
      <c r="I8" s="93">
        <v>5.2</v>
      </c>
    </row>
    <row r="9" spans="1:9" ht="14.25">
      <c r="A9" s="12"/>
      <c r="B9" s="1" t="s">
        <v>25</v>
      </c>
      <c r="C9" s="80" t="s">
        <v>11</v>
      </c>
      <c r="D9" s="80">
        <v>2006</v>
      </c>
      <c r="E9" s="90">
        <v>0.003</v>
      </c>
      <c r="F9" s="80">
        <v>6</v>
      </c>
      <c r="G9" s="93">
        <v>62.1</v>
      </c>
      <c r="H9" s="93">
        <v>20.9</v>
      </c>
      <c r="I9" s="93">
        <v>16.9</v>
      </c>
    </row>
    <row r="10" spans="1:9" ht="14.25">
      <c r="A10" s="12"/>
      <c r="B10" s="1" t="s">
        <v>41</v>
      </c>
      <c r="C10" s="80" t="s">
        <v>35</v>
      </c>
      <c r="D10" s="80">
        <v>2009</v>
      </c>
      <c r="E10" s="90">
        <v>0.008</v>
      </c>
      <c r="F10" s="80">
        <v>20</v>
      </c>
      <c r="G10" s="93">
        <v>49.6</v>
      </c>
      <c r="H10" s="93">
        <v>47.4</v>
      </c>
      <c r="I10" s="93">
        <v>3</v>
      </c>
    </row>
    <row r="11" spans="1:9" ht="14.25">
      <c r="A11" s="12"/>
      <c r="B11" s="1" t="s">
        <v>128</v>
      </c>
      <c r="C11" s="80" t="s">
        <v>10</v>
      </c>
      <c r="D11" s="80">
        <v>2003</v>
      </c>
      <c r="E11" s="90">
        <v>0.01</v>
      </c>
      <c r="F11" s="80">
        <v>25</v>
      </c>
      <c r="G11" s="93">
        <v>25</v>
      </c>
      <c r="H11" s="93">
        <v>47.3</v>
      </c>
      <c r="I11" s="93">
        <v>27.6</v>
      </c>
    </row>
    <row r="12" spans="1:9" ht="16.5">
      <c r="A12" s="158"/>
      <c r="B12" s="1" t="s">
        <v>131</v>
      </c>
      <c r="C12" s="80" t="s">
        <v>11</v>
      </c>
      <c r="D12" s="80">
        <v>2006</v>
      </c>
      <c r="E12" s="90">
        <v>0.021</v>
      </c>
      <c r="F12" s="80">
        <v>37</v>
      </c>
      <c r="G12" s="93">
        <v>45.4</v>
      </c>
      <c r="H12" s="93">
        <v>42.7</v>
      </c>
      <c r="I12" s="93">
        <v>11.8</v>
      </c>
    </row>
    <row r="13" spans="2:9" ht="14.25">
      <c r="B13" s="1" t="s">
        <v>49</v>
      </c>
      <c r="C13" s="80" t="s">
        <v>35</v>
      </c>
      <c r="D13" s="80">
        <v>2008</v>
      </c>
      <c r="E13" s="90">
        <v>0.026</v>
      </c>
      <c r="F13" s="80">
        <v>40</v>
      </c>
      <c r="G13" s="93">
        <v>48.4</v>
      </c>
      <c r="H13" s="93">
        <v>37.2</v>
      </c>
      <c r="I13" s="93">
        <v>14.4</v>
      </c>
    </row>
    <row r="14" spans="1:9" ht="16.5">
      <c r="A14" s="14"/>
      <c r="B14" s="1" t="s">
        <v>57</v>
      </c>
      <c r="C14" s="80" t="s">
        <v>11</v>
      </c>
      <c r="D14" s="80">
        <v>2006</v>
      </c>
      <c r="E14" s="90">
        <v>0.059</v>
      </c>
      <c r="F14" s="80">
        <v>46</v>
      </c>
      <c r="G14" s="93">
        <v>47.5</v>
      </c>
      <c r="H14" s="93">
        <v>32.1</v>
      </c>
      <c r="I14" s="93">
        <v>20.4</v>
      </c>
    </row>
    <row r="15" spans="2:9" ht="14.25">
      <c r="B15" s="1" t="s">
        <v>66</v>
      </c>
      <c r="C15" s="80" t="s">
        <v>11</v>
      </c>
      <c r="D15" s="80">
        <v>2006</v>
      </c>
      <c r="E15" s="90">
        <v>0.139</v>
      </c>
      <c r="F15" s="80">
        <v>58</v>
      </c>
      <c r="G15" s="93">
        <v>38.3</v>
      </c>
      <c r="H15" s="93">
        <v>24.6</v>
      </c>
      <c r="I15" s="93">
        <v>37.1</v>
      </c>
    </row>
    <row r="16" spans="2:9" ht="14.25">
      <c r="B16" s="1" t="s">
        <v>67</v>
      </c>
      <c r="C16" s="80" t="s">
        <v>35</v>
      </c>
      <c r="D16" s="80">
        <v>2004</v>
      </c>
      <c r="E16" s="90">
        <v>0.139</v>
      </c>
      <c r="F16" s="80">
        <v>59</v>
      </c>
      <c r="G16" s="93">
        <v>38.7</v>
      </c>
      <c r="H16" s="93">
        <v>27.1</v>
      </c>
      <c r="I16" s="93">
        <v>34.2</v>
      </c>
    </row>
    <row r="17" spans="2:9" ht="14.25">
      <c r="B17" s="1" t="s">
        <v>80</v>
      </c>
      <c r="C17" s="80" t="s">
        <v>11</v>
      </c>
      <c r="D17" s="80">
        <v>2006</v>
      </c>
      <c r="E17" s="90">
        <v>0.283</v>
      </c>
      <c r="F17" s="80">
        <v>75</v>
      </c>
      <c r="G17" s="93">
        <v>27</v>
      </c>
      <c r="H17" s="93">
        <v>40.5</v>
      </c>
      <c r="I17" s="93">
        <v>32.4</v>
      </c>
    </row>
    <row r="18" spans="2:9" ht="14.25">
      <c r="B18" s="1" t="s">
        <v>106</v>
      </c>
      <c r="C18" s="80" t="s">
        <v>11</v>
      </c>
      <c r="D18" s="80">
        <v>2006</v>
      </c>
      <c r="E18" s="90">
        <v>0.514</v>
      </c>
      <c r="F18" s="80">
        <v>104</v>
      </c>
      <c r="G18" s="93">
        <v>34.2</v>
      </c>
      <c r="H18" s="93">
        <v>18.6</v>
      </c>
      <c r="I18" s="93">
        <v>47.2</v>
      </c>
    </row>
    <row r="19" spans="3:9" ht="14.25">
      <c r="C19" s="80"/>
      <c r="D19" s="80"/>
      <c r="E19" s="90"/>
      <c r="F19" s="80"/>
      <c r="G19" s="93"/>
      <c r="H19" s="93"/>
      <c r="I19" s="93"/>
    </row>
    <row r="20" spans="1:9" ht="14.25">
      <c r="A20" s="91" t="s">
        <v>241</v>
      </c>
      <c r="C20" s="80"/>
      <c r="D20" s="80"/>
      <c r="E20" s="90"/>
      <c r="F20" s="80"/>
      <c r="G20" s="93"/>
      <c r="H20" s="93"/>
      <c r="I20" s="93"/>
    </row>
    <row r="21" spans="2:9" ht="14.25">
      <c r="B21" s="1" t="s">
        <v>127</v>
      </c>
      <c r="C21" s="80" t="s">
        <v>10</v>
      </c>
      <c r="D21" s="80">
        <v>2003</v>
      </c>
      <c r="E21" s="90">
        <v>0</v>
      </c>
      <c r="F21" s="80">
        <v>1</v>
      </c>
      <c r="G21" s="93">
        <v>0</v>
      </c>
      <c r="H21" s="93">
        <v>0</v>
      </c>
      <c r="I21" s="93">
        <v>0</v>
      </c>
    </row>
    <row r="22" spans="2:9" ht="14.25">
      <c r="B22" s="1" t="s">
        <v>132</v>
      </c>
      <c r="C22" s="80" t="s">
        <v>10</v>
      </c>
      <c r="D22" s="80">
        <v>2003</v>
      </c>
      <c r="E22" s="90">
        <v>0</v>
      </c>
      <c r="F22" s="80">
        <v>2</v>
      </c>
      <c r="G22" s="93">
        <v>0</v>
      </c>
      <c r="H22" s="93">
        <v>0</v>
      </c>
      <c r="I22" s="93">
        <v>0</v>
      </c>
    </row>
    <row r="23" spans="2:9" ht="14.25">
      <c r="B23" s="1" t="s">
        <v>13</v>
      </c>
      <c r="C23" s="80" t="s">
        <v>11</v>
      </c>
      <c r="D23" s="80">
        <v>2005</v>
      </c>
      <c r="E23" s="90">
        <v>0</v>
      </c>
      <c r="F23" s="80">
        <v>3</v>
      </c>
      <c r="G23" s="93">
        <v>16.6</v>
      </c>
      <c r="H23" s="93">
        <v>61.8</v>
      </c>
      <c r="I23" s="93">
        <v>21.7</v>
      </c>
    </row>
    <row r="24" spans="2:9" ht="14.25">
      <c r="B24" s="1" t="s">
        <v>24</v>
      </c>
      <c r="C24" s="80" t="s">
        <v>11</v>
      </c>
      <c r="D24" s="80">
        <v>2006</v>
      </c>
      <c r="E24" s="90">
        <v>0.002</v>
      </c>
      <c r="F24" s="80">
        <v>5</v>
      </c>
      <c r="G24" s="93">
        <v>14.6</v>
      </c>
      <c r="H24" s="93">
        <v>56.8</v>
      </c>
      <c r="I24" s="93">
        <v>28.7</v>
      </c>
    </row>
    <row r="25" spans="2:9" ht="14.25">
      <c r="B25" s="1" t="s">
        <v>26</v>
      </c>
      <c r="C25" s="80" t="s">
        <v>11</v>
      </c>
      <c r="D25" s="80">
        <v>2005</v>
      </c>
      <c r="E25" s="90">
        <v>0.003</v>
      </c>
      <c r="F25" s="80">
        <v>7</v>
      </c>
      <c r="G25" s="93">
        <v>23.2</v>
      </c>
      <c r="H25" s="93">
        <v>33.8</v>
      </c>
      <c r="I25" s="93">
        <v>43</v>
      </c>
    </row>
    <row r="26" spans="2:9" ht="14.25">
      <c r="B26" s="1" t="s">
        <v>28</v>
      </c>
      <c r="C26" s="80" t="s">
        <v>11</v>
      </c>
      <c r="D26" s="80">
        <v>2006</v>
      </c>
      <c r="E26" s="90">
        <v>0.003</v>
      </c>
      <c r="F26" s="80">
        <v>8</v>
      </c>
      <c r="G26" s="93">
        <v>29.2</v>
      </c>
      <c r="H26" s="93">
        <v>51.8</v>
      </c>
      <c r="I26" s="93">
        <v>19</v>
      </c>
    </row>
    <row r="27" spans="2:9" ht="14.25">
      <c r="B27" s="1" t="s">
        <v>134</v>
      </c>
      <c r="C27" s="80" t="s">
        <v>11</v>
      </c>
      <c r="D27" s="80">
        <v>2005</v>
      </c>
      <c r="E27" s="90">
        <v>0.003</v>
      </c>
      <c r="F27" s="80">
        <v>9</v>
      </c>
      <c r="G27" s="93">
        <v>30.5</v>
      </c>
      <c r="H27" s="93">
        <v>40.1</v>
      </c>
      <c r="I27" s="93">
        <v>29.4</v>
      </c>
    </row>
    <row r="28" spans="2:9" ht="14.25">
      <c r="B28" s="1" t="s">
        <v>130</v>
      </c>
      <c r="C28" s="80" t="s">
        <v>10</v>
      </c>
      <c r="D28" s="80">
        <v>2003</v>
      </c>
      <c r="E28" s="90">
        <v>0.005</v>
      </c>
      <c r="F28" s="80">
        <v>10</v>
      </c>
      <c r="G28" s="93">
        <v>84.2</v>
      </c>
      <c r="H28" s="93">
        <v>2.5</v>
      </c>
      <c r="I28" s="93">
        <v>13.3</v>
      </c>
    </row>
    <row r="29" spans="2:9" ht="14.25">
      <c r="B29" s="1" t="s">
        <v>29</v>
      </c>
      <c r="C29" s="80" t="s">
        <v>35</v>
      </c>
      <c r="D29" s="80">
        <v>2009</v>
      </c>
      <c r="E29" s="90">
        <v>0.005</v>
      </c>
      <c r="F29" s="80">
        <v>11</v>
      </c>
      <c r="G29" s="93">
        <v>32</v>
      </c>
      <c r="H29" s="93">
        <v>44.9</v>
      </c>
      <c r="I29" s="93">
        <v>23</v>
      </c>
    </row>
    <row r="30" spans="2:9" ht="14.25">
      <c r="B30" s="1" t="s">
        <v>129</v>
      </c>
      <c r="C30" s="80" t="s">
        <v>10</v>
      </c>
      <c r="D30" s="80">
        <v>2003</v>
      </c>
      <c r="E30" s="90">
        <v>0.006</v>
      </c>
      <c r="F30" s="80">
        <v>13</v>
      </c>
      <c r="G30" s="93">
        <v>0</v>
      </c>
      <c r="H30" s="93">
        <v>88</v>
      </c>
      <c r="I30" s="93">
        <v>12</v>
      </c>
    </row>
    <row r="31" spans="2:9" ht="14.25">
      <c r="B31" s="1" t="s">
        <v>32</v>
      </c>
      <c r="C31" s="80" t="s">
        <v>11</v>
      </c>
      <c r="D31" s="80">
        <v>2005</v>
      </c>
      <c r="E31" s="90">
        <v>0.006</v>
      </c>
      <c r="F31" s="80">
        <v>15</v>
      </c>
      <c r="G31" s="93">
        <v>37.5</v>
      </c>
      <c r="H31" s="93">
        <v>47.6</v>
      </c>
      <c r="I31" s="93">
        <v>14.9</v>
      </c>
    </row>
    <row r="32" spans="2:9" ht="14.25">
      <c r="B32" s="1" t="s">
        <v>38</v>
      </c>
      <c r="C32" s="80" t="s">
        <v>35</v>
      </c>
      <c r="D32" s="80">
        <v>2005</v>
      </c>
      <c r="E32" s="90">
        <v>0.007</v>
      </c>
      <c r="F32" s="80">
        <v>16</v>
      </c>
      <c r="G32" s="93">
        <v>26.8</v>
      </c>
      <c r="H32" s="93">
        <v>32.4</v>
      </c>
      <c r="I32" s="93">
        <v>40.8</v>
      </c>
    </row>
    <row r="33" spans="2:9" ht="14.25">
      <c r="B33" s="1" t="s">
        <v>34</v>
      </c>
      <c r="C33" s="80" t="s">
        <v>35</v>
      </c>
      <c r="D33" s="80">
        <v>2007</v>
      </c>
      <c r="E33" s="90">
        <v>0.008</v>
      </c>
      <c r="F33" s="80">
        <v>17</v>
      </c>
      <c r="G33" s="93">
        <v>5.8</v>
      </c>
      <c r="H33" s="93">
        <v>89.9</v>
      </c>
      <c r="I33" s="93">
        <v>4.3</v>
      </c>
    </row>
    <row r="34" spans="2:9" ht="14.25">
      <c r="B34" s="1" t="s">
        <v>36</v>
      </c>
      <c r="C34" s="80" t="s">
        <v>11</v>
      </c>
      <c r="D34" s="80">
        <v>2005</v>
      </c>
      <c r="E34" s="90">
        <v>0.008</v>
      </c>
      <c r="F34" s="80">
        <v>18</v>
      </c>
      <c r="G34" s="93">
        <v>59.9</v>
      </c>
      <c r="H34" s="93">
        <v>12.8</v>
      </c>
      <c r="I34" s="93">
        <v>27.3</v>
      </c>
    </row>
    <row r="35" spans="2:9" ht="14.25">
      <c r="B35" s="1" t="s">
        <v>37</v>
      </c>
      <c r="C35" s="80" t="s">
        <v>35</v>
      </c>
      <c r="D35" s="80">
        <v>2005</v>
      </c>
      <c r="E35" s="90">
        <v>0.008</v>
      </c>
      <c r="F35" s="80">
        <v>19</v>
      </c>
      <c r="G35" s="93">
        <v>36.2</v>
      </c>
      <c r="H35" s="93">
        <v>51.4</v>
      </c>
      <c r="I35" s="93">
        <v>12.3</v>
      </c>
    </row>
    <row r="36" spans="2:9" ht="14.25">
      <c r="B36" s="1" t="s">
        <v>39</v>
      </c>
      <c r="C36" s="80" t="s">
        <v>11</v>
      </c>
      <c r="D36" s="80">
        <v>2006</v>
      </c>
      <c r="E36" s="90">
        <v>0.008</v>
      </c>
      <c r="F36" s="80">
        <v>21</v>
      </c>
      <c r="G36" s="93">
        <v>23.2</v>
      </c>
      <c r="H36" s="93">
        <v>55.7</v>
      </c>
      <c r="I36" s="93">
        <v>21.1</v>
      </c>
    </row>
    <row r="37" spans="2:9" ht="14.25">
      <c r="B37" s="1" t="s">
        <v>12</v>
      </c>
      <c r="C37" s="80" t="s">
        <v>10</v>
      </c>
      <c r="D37" s="80">
        <v>2003</v>
      </c>
      <c r="E37" s="90">
        <v>0.01</v>
      </c>
      <c r="F37" s="80">
        <v>24</v>
      </c>
      <c r="G37" s="93">
        <v>0</v>
      </c>
      <c r="H37" s="93">
        <v>99.9</v>
      </c>
      <c r="I37" s="93">
        <v>0.1</v>
      </c>
    </row>
    <row r="38" spans="2:9" ht="14.25">
      <c r="B38" s="1" t="s">
        <v>27</v>
      </c>
      <c r="C38" s="80" t="s">
        <v>10</v>
      </c>
      <c r="D38" s="80">
        <v>2003</v>
      </c>
      <c r="E38" s="90">
        <v>0.016</v>
      </c>
      <c r="F38" s="80">
        <v>28</v>
      </c>
      <c r="G38" s="93">
        <v>1.8</v>
      </c>
      <c r="H38" s="93">
        <v>95.6</v>
      </c>
      <c r="I38" s="93">
        <v>2.7</v>
      </c>
    </row>
    <row r="39" spans="2:9" ht="14.25">
      <c r="B39" s="1" t="s">
        <v>33</v>
      </c>
      <c r="C39" s="80" t="s">
        <v>10</v>
      </c>
      <c r="D39" s="80">
        <v>2003</v>
      </c>
      <c r="E39" s="90">
        <v>0.016</v>
      </c>
      <c r="F39" s="80">
        <v>29</v>
      </c>
      <c r="G39" s="93">
        <v>45</v>
      </c>
      <c r="H39" s="93">
        <v>46.7</v>
      </c>
      <c r="I39" s="93">
        <v>8.3</v>
      </c>
    </row>
    <row r="40" spans="2:9" ht="14.25">
      <c r="B40" s="1" t="s">
        <v>45</v>
      </c>
      <c r="C40" s="80" t="s">
        <v>11</v>
      </c>
      <c r="D40" s="80">
        <v>2006</v>
      </c>
      <c r="E40" s="90">
        <v>0.019</v>
      </c>
      <c r="F40" s="80">
        <v>32</v>
      </c>
      <c r="G40" s="93">
        <v>36.6</v>
      </c>
      <c r="H40" s="93">
        <v>36.9</v>
      </c>
      <c r="I40" s="93">
        <v>26.4</v>
      </c>
    </row>
    <row r="41" spans="2:9" ht="14.25">
      <c r="B41" s="1" t="s">
        <v>47</v>
      </c>
      <c r="C41" s="80" t="s">
        <v>35</v>
      </c>
      <c r="D41" s="80">
        <v>2006</v>
      </c>
      <c r="E41" s="90">
        <v>0.021</v>
      </c>
      <c r="F41" s="80">
        <v>36</v>
      </c>
      <c r="G41" s="93">
        <v>23.4</v>
      </c>
      <c r="H41" s="93">
        <v>49.8</v>
      </c>
      <c r="I41" s="93">
        <v>26.8</v>
      </c>
    </row>
    <row r="42" spans="2:9" ht="14.25">
      <c r="B42" s="1" t="s">
        <v>50</v>
      </c>
      <c r="C42" s="80" t="s">
        <v>10</v>
      </c>
      <c r="D42" s="80">
        <v>2003</v>
      </c>
      <c r="E42" s="90">
        <v>0.026</v>
      </c>
      <c r="F42" s="80">
        <v>41</v>
      </c>
      <c r="G42" s="93">
        <v>91.2</v>
      </c>
      <c r="H42" s="93">
        <v>1.2</v>
      </c>
      <c r="I42" s="93">
        <v>7.6</v>
      </c>
    </row>
    <row r="43" spans="2:9" ht="14.25">
      <c r="B43" s="1" t="s">
        <v>135</v>
      </c>
      <c r="C43" s="80" t="s">
        <v>35</v>
      </c>
      <c r="D43" s="80">
        <v>2003</v>
      </c>
      <c r="E43" s="90">
        <v>0.028</v>
      </c>
      <c r="F43" s="80">
        <v>42</v>
      </c>
      <c r="G43" s="93">
        <v>42.3</v>
      </c>
      <c r="H43" s="93">
        <v>38.4</v>
      </c>
      <c r="I43" s="93">
        <v>19.2</v>
      </c>
    </row>
    <row r="44" spans="2:9" ht="14.25">
      <c r="B44" s="1" t="s">
        <v>61</v>
      </c>
      <c r="C44" s="80" t="s">
        <v>11</v>
      </c>
      <c r="D44" s="80">
        <v>2005</v>
      </c>
      <c r="E44" s="90">
        <v>0.068</v>
      </c>
      <c r="F44" s="80">
        <v>50</v>
      </c>
      <c r="G44" s="93">
        <v>18.7</v>
      </c>
      <c r="H44" s="93">
        <v>45</v>
      </c>
      <c r="I44" s="93">
        <v>36.3</v>
      </c>
    </row>
    <row r="45" spans="3:9" ht="14.25">
      <c r="C45" s="80"/>
      <c r="D45" s="80"/>
      <c r="E45" s="90"/>
      <c r="F45" s="80"/>
      <c r="G45" s="93"/>
      <c r="H45" s="93"/>
      <c r="I45" s="93"/>
    </row>
    <row r="46" spans="1:9" ht="14.25">
      <c r="A46" s="91" t="s">
        <v>191</v>
      </c>
      <c r="C46" s="80"/>
      <c r="D46" s="80"/>
      <c r="E46" s="90"/>
      <c r="F46" s="80"/>
      <c r="G46" s="93"/>
      <c r="H46" s="93"/>
      <c r="I46" s="93"/>
    </row>
    <row r="47" spans="2:9" ht="14.25">
      <c r="B47" s="1" t="s">
        <v>30</v>
      </c>
      <c r="C47" s="80" t="s">
        <v>10</v>
      </c>
      <c r="D47" s="80">
        <v>2003</v>
      </c>
      <c r="E47" s="90">
        <v>0.006</v>
      </c>
      <c r="F47" s="80">
        <v>12</v>
      </c>
      <c r="G47" s="93">
        <v>96</v>
      </c>
      <c r="H47" s="93">
        <v>0.6</v>
      </c>
      <c r="I47" s="93">
        <v>3.4</v>
      </c>
    </row>
    <row r="48" spans="2:9" ht="14.25">
      <c r="B48" s="1" t="s">
        <v>40</v>
      </c>
      <c r="C48" s="80" t="s">
        <v>10</v>
      </c>
      <c r="D48" s="80">
        <v>2003</v>
      </c>
      <c r="E48" s="90">
        <v>0.009</v>
      </c>
      <c r="F48" s="80">
        <v>22</v>
      </c>
      <c r="G48" s="93">
        <v>78.6</v>
      </c>
      <c r="H48" s="93">
        <v>3.3</v>
      </c>
      <c r="I48" s="93">
        <v>18.1</v>
      </c>
    </row>
    <row r="49" spans="2:9" ht="14.25">
      <c r="B49" s="1" t="s">
        <v>51</v>
      </c>
      <c r="C49" s="80" t="s">
        <v>183</v>
      </c>
      <c r="D49" s="80">
        <v>2006</v>
      </c>
      <c r="E49" s="90">
        <v>0.01</v>
      </c>
      <c r="F49" s="80">
        <v>23</v>
      </c>
      <c r="G49" s="93">
        <v>41.6</v>
      </c>
      <c r="H49" s="93">
        <v>43.1</v>
      </c>
      <c r="I49" s="93">
        <v>15.3</v>
      </c>
    </row>
    <row r="50" spans="2:9" ht="14.25">
      <c r="B50" s="1" t="s">
        <v>136</v>
      </c>
      <c r="C50" s="80" t="s">
        <v>42</v>
      </c>
      <c r="D50" s="80">
        <v>2005</v>
      </c>
      <c r="E50" s="90">
        <v>0.011</v>
      </c>
      <c r="F50" s="80">
        <v>26</v>
      </c>
      <c r="G50" s="93">
        <v>41.1</v>
      </c>
      <c r="H50" s="93">
        <v>13.8</v>
      </c>
      <c r="I50" s="93">
        <v>45.1</v>
      </c>
    </row>
    <row r="51" spans="2:9" ht="14.25">
      <c r="B51" s="1" t="s">
        <v>43</v>
      </c>
      <c r="C51" s="80" t="s">
        <v>44</v>
      </c>
      <c r="D51" s="80">
        <v>2006</v>
      </c>
      <c r="E51" s="90">
        <v>0.015</v>
      </c>
      <c r="F51" s="80">
        <v>27</v>
      </c>
      <c r="G51" s="93">
        <v>38.6</v>
      </c>
      <c r="H51" s="93">
        <v>23.9</v>
      </c>
      <c r="I51" s="93">
        <v>37.5</v>
      </c>
    </row>
    <row r="52" spans="2:9" ht="14.25">
      <c r="B52" s="1" t="s">
        <v>54</v>
      </c>
      <c r="C52" s="80" t="s">
        <v>35</v>
      </c>
      <c r="D52" s="80">
        <v>2007</v>
      </c>
      <c r="E52" s="90">
        <v>0.018</v>
      </c>
      <c r="F52" s="80">
        <v>31</v>
      </c>
      <c r="G52" s="93">
        <v>38.1</v>
      </c>
      <c r="H52" s="93">
        <v>26.2</v>
      </c>
      <c r="I52" s="93">
        <v>35.7</v>
      </c>
    </row>
    <row r="53" spans="2:9" ht="14.25">
      <c r="B53" s="1" t="s">
        <v>46</v>
      </c>
      <c r="C53" s="80" t="s">
        <v>11</v>
      </c>
      <c r="D53" s="80">
        <v>2006</v>
      </c>
      <c r="E53" s="90">
        <v>0.02</v>
      </c>
      <c r="F53" s="80">
        <v>33</v>
      </c>
      <c r="G53" s="93">
        <v>1.3</v>
      </c>
      <c r="H53" s="93">
        <v>94.3</v>
      </c>
      <c r="I53" s="93">
        <v>4.4</v>
      </c>
    </row>
    <row r="54" spans="2:9" ht="14.25">
      <c r="B54" s="1" t="s">
        <v>52</v>
      </c>
      <c r="C54" s="80" t="s">
        <v>35</v>
      </c>
      <c r="D54" s="80">
        <v>2010</v>
      </c>
      <c r="E54" s="90">
        <v>0.021</v>
      </c>
      <c r="F54" s="80">
        <v>35</v>
      </c>
      <c r="G54" s="93">
        <v>29.8</v>
      </c>
      <c r="H54" s="93">
        <v>34.1</v>
      </c>
      <c r="I54" s="93">
        <v>36.1</v>
      </c>
    </row>
    <row r="55" spans="2:9" ht="14.25">
      <c r="B55" s="1" t="s">
        <v>48</v>
      </c>
      <c r="C55" s="80" t="s">
        <v>11</v>
      </c>
      <c r="D55" s="80">
        <v>2006</v>
      </c>
      <c r="E55" s="90">
        <v>0.024</v>
      </c>
      <c r="F55" s="80">
        <v>39</v>
      </c>
      <c r="G55" s="93">
        <v>22.8</v>
      </c>
      <c r="H55" s="93">
        <v>35.8</v>
      </c>
      <c r="I55" s="93">
        <v>41.4</v>
      </c>
    </row>
    <row r="56" spans="2:9" ht="14.25">
      <c r="B56" s="1" t="s">
        <v>53</v>
      </c>
      <c r="C56" s="80" t="s">
        <v>11</v>
      </c>
      <c r="D56" s="80">
        <v>2006</v>
      </c>
      <c r="E56" s="90">
        <v>0.039</v>
      </c>
      <c r="F56" s="80">
        <v>43</v>
      </c>
      <c r="G56" s="93">
        <v>36.1</v>
      </c>
      <c r="H56" s="93">
        <v>18.8</v>
      </c>
      <c r="I56" s="93">
        <v>45.1</v>
      </c>
    </row>
    <row r="57" spans="2:9" ht="14.25">
      <c r="B57" s="1" t="s">
        <v>55</v>
      </c>
      <c r="C57" s="80" t="s">
        <v>35</v>
      </c>
      <c r="D57" s="80">
        <v>2005</v>
      </c>
      <c r="E57" s="90">
        <v>0.053</v>
      </c>
      <c r="F57" s="80">
        <v>44</v>
      </c>
      <c r="G57" s="93">
        <v>3.3</v>
      </c>
      <c r="H57" s="93">
        <v>78.3</v>
      </c>
      <c r="I57" s="93">
        <v>18.3</v>
      </c>
    </row>
    <row r="58" spans="2:9" ht="14.25">
      <c r="B58" s="1" t="s">
        <v>58</v>
      </c>
      <c r="C58" s="80" t="s">
        <v>10</v>
      </c>
      <c r="D58" s="80">
        <v>2003</v>
      </c>
      <c r="E58" s="90">
        <v>0.064</v>
      </c>
      <c r="F58" s="80">
        <v>48</v>
      </c>
      <c r="G58" s="93">
        <v>35.1</v>
      </c>
      <c r="H58" s="93">
        <v>19</v>
      </c>
      <c r="I58" s="93">
        <v>45.9</v>
      </c>
    </row>
    <row r="59" spans="2:9" ht="14.25">
      <c r="B59" s="1" t="s">
        <v>63</v>
      </c>
      <c r="C59" s="80" t="s">
        <v>35</v>
      </c>
      <c r="D59" s="80">
        <v>2004</v>
      </c>
      <c r="E59" s="90">
        <v>0.085</v>
      </c>
      <c r="F59" s="80">
        <v>52</v>
      </c>
      <c r="G59" s="93">
        <v>15.4</v>
      </c>
      <c r="H59" s="93">
        <v>19.1</v>
      </c>
      <c r="I59" s="93">
        <v>65.5</v>
      </c>
    </row>
    <row r="60" spans="2:9" ht="14.25">
      <c r="B60" s="1" t="s">
        <v>71</v>
      </c>
      <c r="C60" s="80" t="s">
        <v>35</v>
      </c>
      <c r="D60" s="80">
        <v>2008</v>
      </c>
      <c r="E60" s="90">
        <v>0.089</v>
      </c>
      <c r="F60" s="80">
        <v>53</v>
      </c>
      <c r="G60" s="93">
        <v>19.8</v>
      </c>
      <c r="H60" s="93">
        <v>27.5</v>
      </c>
      <c r="I60" s="93">
        <v>52.6</v>
      </c>
    </row>
    <row r="61" spans="2:9" ht="14.25">
      <c r="B61" s="1" t="s">
        <v>123</v>
      </c>
      <c r="C61" s="80" t="s">
        <v>10</v>
      </c>
      <c r="D61" s="80">
        <v>2003</v>
      </c>
      <c r="E61" s="90">
        <v>0.127</v>
      </c>
      <c r="F61" s="80">
        <v>56</v>
      </c>
      <c r="G61" s="93">
        <v>57.2</v>
      </c>
      <c r="H61" s="93">
        <v>10</v>
      </c>
      <c r="I61" s="93">
        <v>32.8</v>
      </c>
    </row>
    <row r="62" spans="2:9" ht="14.25">
      <c r="B62" s="1" t="s">
        <v>69</v>
      </c>
      <c r="C62" s="80" t="s">
        <v>35</v>
      </c>
      <c r="D62" s="80">
        <v>2006</v>
      </c>
      <c r="E62" s="90">
        <v>0.159</v>
      </c>
      <c r="F62" s="80">
        <v>64</v>
      </c>
      <c r="G62" s="93">
        <v>38</v>
      </c>
      <c r="H62" s="93">
        <v>18.4</v>
      </c>
      <c r="I62" s="93">
        <v>43.6</v>
      </c>
    </row>
    <row r="63" spans="2:9" ht="14.25">
      <c r="B63" s="1" t="s">
        <v>74</v>
      </c>
      <c r="C63" s="80" t="s">
        <v>35</v>
      </c>
      <c r="D63" s="80">
        <v>2001</v>
      </c>
      <c r="E63" s="90">
        <v>0.211</v>
      </c>
      <c r="F63" s="80">
        <v>70</v>
      </c>
      <c r="G63" s="93">
        <v>34.4</v>
      </c>
      <c r="H63" s="93">
        <v>16.8</v>
      </c>
      <c r="I63" s="93">
        <v>48.8</v>
      </c>
    </row>
    <row r="64" spans="2:9" ht="14.25">
      <c r="B64" s="1" t="s">
        <v>86</v>
      </c>
      <c r="C64" s="80" t="s">
        <v>35</v>
      </c>
      <c r="D64" s="80">
        <v>2006</v>
      </c>
      <c r="E64" s="90">
        <v>0.306</v>
      </c>
      <c r="F64" s="80">
        <v>80</v>
      </c>
      <c r="G64" s="93">
        <v>27.8</v>
      </c>
      <c r="H64" s="93">
        <v>21.2</v>
      </c>
      <c r="I64" s="93">
        <v>51</v>
      </c>
    </row>
    <row r="65" spans="3:9" ht="14.25">
      <c r="C65" s="80"/>
      <c r="D65" s="80"/>
      <c r="E65" s="90"/>
      <c r="F65" s="80"/>
      <c r="G65" s="93"/>
      <c r="H65" s="93"/>
      <c r="I65" s="93"/>
    </row>
    <row r="66" spans="1:9" ht="14.25">
      <c r="A66" s="91" t="s">
        <v>192</v>
      </c>
      <c r="C66" s="80"/>
      <c r="D66" s="80"/>
      <c r="E66" s="90"/>
      <c r="F66" s="80"/>
      <c r="G66" s="93"/>
      <c r="H66" s="93"/>
      <c r="I66" s="93"/>
    </row>
    <row r="67" spans="2:9" ht="14.25">
      <c r="B67" s="1" t="s">
        <v>121</v>
      </c>
      <c r="C67" s="80" t="s">
        <v>10</v>
      </c>
      <c r="D67" s="80">
        <v>2003</v>
      </c>
      <c r="E67" s="90">
        <v>0.022</v>
      </c>
      <c r="F67" s="80">
        <v>38</v>
      </c>
      <c r="G67" s="93">
        <v>47.6</v>
      </c>
      <c r="H67" s="93">
        <v>20.1</v>
      </c>
      <c r="I67" s="93">
        <v>32.3</v>
      </c>
    </row>
    <row r="68" spans="2:9" ht="14.25">
      <c r="B68" s="1" t="s">
        <v>68</v>
      </c>
      <c r="C68" s="80" t="s">
        <v>35</v>
      </c>
      <c r="D68" s="80">
        <v>2008</v>
      </c>
      <c r="E68" s="90">
        <v>0.14</v>
      </c>
      <c r="F68" s="80">
        <v>60</v>
      </c>
      <c r="G68" s="93">
        <v>31.4</v>
      </c>
      <c r="H68" s="93">
        <v>20</v>
      </c>
      <c r="I68" s="93">
        <v>48.6</v>
      </c>
    </row>
    <row r="69" spans="2:9" ht="14.25">
      <c r="B69" s="1" t="s">
        <v>75</v>
      </c>
      <c r="C69" s="80" t="s">
        <v>35</v>
      </c>
      <c r="D69" s="80">
        <v>2009</v>
      </c>
      <c r="E69" s="90">
        <v>0.156</v>
      </c>
      <c r="F69" s="80">
        <v>62</v>
      </c>
      <c r="G69" s="93">
        <v>21.8</v>
      </c>
      <c r="H69" s="93">
        <v>18.8</v>
      </c>
      <c r="I69" s="93">
        <v>59.3</v>
      </c>
    </row>
    <row r="70" spans="2:9" ht="14.25">
      <c r="B70" s="1" t="s">
        <v>122</v>
      </c>
      <c r="C70" s="80" t="s">
        <v>35</v>
      </c>
      <c r="D70" s="80">
        <v>2009</v>
      </c>
      <c r="E70" s="90">
        <v>0.158</v>
      </c>
      <c r="F70" s="80">
        <v>63</v>
      </c>
      <c r="G70" s="93">
        <v>30.3</v>
      </c>
      <c r="H70" s="93">
        <v>26.6</v>
      </c>
      <c r="I70" s="93">
        <v>43</v>
      </c>
    </row>
    <row r="71" spans="2:9" ht="14.25">
      <c r="B71" s="1" t="s">
        <v>125</v>
      </c>
      <c r="C71" s="80" t="s">
        <v>35</v>
      </c>
      <c r="D71" s="80">
        <v>2000</v>
      </c>
      <c r="E71" s="90">
        <v>0.161</v>
      </c>
      <c r="F71" s="80">
        <v>65</v>
      </c>
      <c r="G71" s="93">
        <v>18</v>
      </c>
      <c r="H71" s="93">
        <v>31.4</v>
      </c>
      <c r="I71" s="93">
        <v>50.5</v>
      </c>
    </row>
    <row r="72" spans="2:9" ht="14.25">
      <c r="B72" s="1" t="s">
        <v>70</v>
      </c>
      <c r="C72" s="80" t="s">
        <v>35</v>
      </c>
      <c r="D72" s="80">
        <v>2006</v>
      </c>
      <c r="E72" s="90">
        <v>0.174</v>
      </c>
      <c r="F72" s="80">
        <v>66</v>
      </c>
      <c r="G72" s="93">
        <v>13.7</v>
      </c>
      <c r="H72" s="93">
        <v>26.1</v>
      </c>
      <c r="I72" s="93">
        <v>60.2</v>
      </c>
    </row>
    <row r="73" spans="2:9" ht="14.25">
      <c r="B73" s="1" t="s">
        <v>72</v>
      </c>
      <c r="C73" s="80" t="s">
        <v>35</v>
      </c>
      <c r="D73" s="80">
        <v>2007</v>
      </c>
      <c r="E73" s="90">
        <v>0.183</v>
      </c>
      <c r="F73" s="80">
        <v>67</v>
      </c>
      <c r="G73" s="93">
        <v>21.8</v>
      </c>
      <c r="H73" s="93">
        <v>27.5</v>
      </c>
      <c r="I73" s="93">
        <v>50.7</v>
      </c>
    </row>
    <row r="74" spans="2:9" ht="14.25">
      <c r="B74" s="1" t="s">
        <v>73</v>
      </c>
      <c r="C74" s="80" t="s">
        <v>35</v>
      </c>
      <c r="D74" s="80">
        <v>2007</v>
      </c>
      <c r="E74" s="90">
        <v>0.187</v>
      </c>
      <c r="F74" s="80">
        <v>68</v>
      </c>
      <c r="G74" s="93">
        <v>15</v>
      </c>
      <c r="H74" s="93">
        <v>30.9</v>
      </c>
      <c r="I74" s="93">
        <v>54.1</v>
      </c>
    </row>
    <row r="75" spans="2:9" ht="14.25">
      <c r="B75" s="1" t="s">
        <v>78</v>
      </c>
      <c r="C75" s="80" t="s">
        <v>35</v>
      </c>
      <c r="D75" s="80">
        <v>2009</v>
      </c>
      <c r="E75" s="90">
        <v>0.208</v>
      </c>
      <c r="F75" s="80">
        <v>69</v>
      </c>
      <c r="G75" s="93">
        <v>10.4</v>
      </c>
      <c r="H75" s="93">
        <v>45.6</v>
      </c>
      <c r="I75" s="93">
        <v>44</v>
      </c>
    </row>
    <row r="76" spans="2:9" ht="14.25">
      <c r="B76" s="1" t="s">
        <v>85</v>
      </c>
      <c r="C76" s="80" t="s">
        <v>35</v>
      </c>
      <c r="D76" s="80">
        <v>2009</v>
      </c>
      <c r="E76" s="90">
        <v>0.244</v>
      </c>
      <c r="F76" s="80">
        <v>71</v>
      </c>
      <c r="G76" s="93">
        <v>16.1</v>
      </c>
      <c r="H76" s="93">
        <v>28.3</v>
      </c>
      <c r="I76" s="93">
        <v>55.6</v>
      </c>
    </row>
    <row r="77" spans="2:9" ht="14.25">
      <c r="B77" s="1" t="s">
        <v>81</v>
      </c>
      <c r="C77" s="80" t="s">
        <v>11</v>
      </c>
      <c r="D77" s="80">
        <v>2006</v>
      </c>
      <c r="E77" s="90">
        <v>0.284</v>
      </c>
      <c r="F77" s="80">
        <v>76</v>
      </c>
      <c r="G77" s="93">
        <v>28.3</v>
      </c>
      <c r="H77" s="93">
        <v>25.4</v>
      </c>
      <c r="I77" s="93">
        <v>46.3</v>
      </c>
    </row>
    <row r="78" spans="2:9" ht="14.25">
      <c r="B78" s="1" t="s">
        <v>84</v>
      </c>
      <c r="C78" s="80" t="s">
        <v>35</v>
      </c>
      <c r="D78" s="80">
        <v>2004</v>
      </c>
      <c r="E78" s="90">
        <v>0.299</v>
      </c>
      <c r="F78" s="80">
        <v>79</v>
      </c>
      <c r="G78" s="93">
        <v>27.5</v>
      </c>
      <c r="H78" s="93">
        <v>23.8</v>
      </c>
      <c r="I78" s="93">
        <v>48.7</v>
      </c>
    </row>
    <row r="79" spans="2:9" ht="14.25">
      <c r="B79" s="1" t="s">
        <v>93</v>
      </c>
      <c r="C79" s="80" t="s">
        <v>35</v>
      </c>
      <c r="D79" s="80">
        <v>2008</v>
      </c>
      <c r="E79" s="90">
        <v>0.311</v>
      </c>
      <c r="F79" s="80">
        <v>81</v>
      </c>
      <c r="G79" s="93">
        <v>27.1</v>
      </c>
      <c r="H79" s="93">
        <v>32</v>
      </c>
      <c r="I79" s="93">
        <v>40.9</v>
      </c>
    </row>
    <row r="80" spans="2:9" ht="14.25">
      <c r="B80" s="1" t="s">
        <v>88</v>
      </c>
      <c r="C80" s="80" t="s">
        <v>11</v>
      </c>
      <c r="D80" s="80">
        <v>2006</v>
      </c>
      <c r="E80" s="90">
        <v>0.324</v>
      </c>
      <c r="F80" s="80">
        <v>82</v>
      </c>
      <c r="G80" s="93">
        <v>33.5</v>
      </c>
      <c r="H80" s="93">
        <v>30.7</v>
      </c>
      <c r="I80" s="93">
        <v>35.8</v>
      </c>
    </row>
    <row r="81" spans="2:9" ht="14.25">
      <c r="B81" s="1" t="s">
        <v>89</v>
      </c>
      <c r="C81" s="80" t="s">
        <v>35</v>
      </c>
      <c r="D81" s="80">
        <v>2007</v>
      </c>
      <c r="E81" s="90">
        <v>0.325</v>
      </c>
      <c r="F81" s="80">
        <v>83</v>
      </c>
      <c r="G81" s="93">
        <v>17.2</v>
      </c>
      <c r="H81" s="93">
        <v>27.8</v>
      </c>
      <c r="I81" s="93">
        <v>54.9</v>
      </c>
    </row>
    <row r="82" spans="2:9" ht="14.25">
      <c r="B82" s="1" t="s">
        <v>90</v>
      </c>
      <c r="C82" s="80" t="s">
        <v>10</v>
      </c>
      <c r="D82" s="80">
        <v>2003</v>
      </c>
      <c r="E82" s="90">
        <v>0.344</v>
      </c>
      <c r="F82" s="80">
        <v>84</v>
      </c>
      <c r="G82" s="93">
        <v>40.9</v>
      </c>
      <c r="H82" s="93">
        <v>4.6</v>
      </c>
      <c r="I82" s="93">
        <v>54.5</v>
      </c>
    </row>
    <row r="83" spans="2:9" ht="14.25">
      <c r="B83" s="1" t="s">
        <v>133</v>
      </c>
      <c r="C83" s="80" t="s">
        <v>11</v>
      </c>
      <c r="D83" s="80">
        <v>2007</v>
      </c>
      <c r="E83" s="90">
        <v>0.352</v>
      </c>
      <c r="F83" s="80">
        <v>86</v>
      </c>
      <c r="G83" s="93">
        <v>32</v>
      </c>
      <c r="H83" s="93">
        <v>21.6</v>
      </c>
      <c r="I83" s="93">
        <v>46.5</v>
      </c>
    </row>
    <row r="84" spans="2:9" ht="14.25">
      <c r="B84" s="1" t="s">
        <v>87</v>
      </c>
      <c r="C84" s="80" t="s">
        <v>35</v>
      </c>
      <c r="D84" s="80">
        <v>2005</v>
      </c>
      <c r="E84" s="90">
        <v>0.353</v>
      </c>
      <c r="F84" s="80">
        <v>87</v>
      </c>
      <c r="G84" s="93">
        <v>32</v>
      </c>
      <c r="H84" s="93">
        <v>38.7</v>
      </c>
      <c r="I84" s="93">
        <v>29.3</v>
      </c>
    </row>
    <row r="85" spans="2:9" ht="14.25">
      <c r="B85" s="1" t="s">
        <v>92</v>
      </c>
      <c r="C85" s="80" t="s">
        <v>35</v>
      </c>
      <c r="D85" s="80">
        <v>2008</v>
      </c>
      <c r="E85" s="90">
        <v>0.367</v>
      </c>
      <c r="F85" s="80">
        <v>89</v>
      </c>
      <c r="G85" s="93">
        <v>17</v>
      </c>
      <c r="H85" s="93">
        <v>32.3</v>
      </c>
      <c r="I85" s="93">
        <v>50.7</v>
      </c>
    </row>
    <row r="86" spans="2:9" ht="14.25">
      <c r="B86" s="1" t="s">
        <v>168</v>
      </c>
      <c r="C86" s="80" t="s">
        <v>35</v>
      </c>
      <c r="D86" s="80">
        <v>2006</v>
      </c>
      <c r="E86" s="90">
        <v>0.377</v>
      </c>
      <c r="F86" s="80">
        <v>90</v>
      </c>
      <c r="G86" s="93">
        <v>19.8</v>
      </c>
      <c r="H86" s="93">
        <v>21.9</v>
      </c>
      <c r="I86" s="93">
        <v>58.3</v>
      </c>
    </row>
    <row r="87" spans="2:9" ht="14.25">
      <c r="B87" s="1" t="s">
        <v>94</v>
      </c>
      <c r="C87" s="80" t="s">
        <v>35</v>
      </c>
      <c r="D87" s="80">
        <v>2005</v>
      </c>
      <c r="E87" s="90">
        <v>0.384</v>
      </c>
      <c r="F87" s="80">
        <v>91</v>
      </c>
      <c r="G87" s="93">
        <v>38.5</v>
      </c>
      <c r="H87" s="93">
        <v>24.5</v>
      </c>
      <c r="I87" s="93">
        <v>37</v>
      </c>
    </row>
    <row r="88" spans="2:9" ht="14.25">
      <c r="B88" s="1" t="s">
        <v>95</v>
      </c>
      <c r="C88" s="80" t="s">
        <v>35</v>
      </c>
      <c r="D88" s="80">
        <v>2004</v>
      </c>
      <c r="E88" s="90">
        <v>0.384</v>
      </c>
      <c r="F88" s="80">
        <v>92</v>
      </c>
      <c r="G88" s="93">
        <v>23.4</v>
      </c>
      <c r="H88" s="93">
        <v>22.9</v>
      </c>
      <c r="I88" s="93">
        <v>53.7</v>
      </c>
    </row>
    <row r="89" spans="2:9" ht="14.25">
      <c r="B89" s="1" t="s">
        <v>98</v>
      </c>
      <c r="C89" s="80" t="s">
        <v>35</v>
      </c>
      <c r="D89" s="80">
        <v>2009</v>
      </c>
      <c r="E89" s="90">
        <v>0.385</v>
      </c>
      <c r="F89" s="80">
        <v>93</v>
      </c>
      <c r="G89" s="93">
        <v>37.2</v>
      </c>
      <c r="H89" s="93">
        <v>15.5</v>
      </c>
      <c r="I89" s="93">
        <v>47.4</v>
      </c>
    </row>
    <row r="90" spans="2:9" ht="14.25">
      <c r="B90" s="1" t="s">
        <v>96</v>
      </c>
      <c r="C90" s="80" t="s">
        <v>35</v>
      </c>
      <c r="D90" s="80">
        <v>2007</v>
      </c>
      <c r="E90" s="90">
        <v>0.393</v>
      </c>
      <c r="F90" s="80">
        <v>94</v>
      </c>
      <c r="G90" s="93">
        <v>23.2</v>
      </c>
      <c r="H90" s="93">
        <v>22.9</v>
      </c>
      <c r="I90" s="93">
        <v>53.9</v>
      </c>
    </row>
    <row r="91" spans="2:9" ht="14.25">
      <c r="B91" s="1" t="s">
        <v>126</v>
      </c>
      <c r="C91" s="80" t="s">
        <v>11</v>
      </c>
      <c r="D91" s="80">
        <v>2000</v>
      </c>
      <c r="E91" s="90">
        <v>0.408</v>
      </c>
      <c r="F91" s="80">
        <v>95</v>
      </c>
      <c r="G91" s="93">
        <v>32.1</v>
      </c>
      <c r="H91" s="93">
        <v>22.1</v>
      </c>
      <c r="I91" s="93">
        <v>45.8</v>
      </c>
    </row>
    <row r="92" spans="2:9" ht="14.25">
      <c r="B92" s="1" t="s">
        <v>97</v>
      </c>
      <c r="C92" s="80" t="s">
        <v>35</v>
      </c>
      <c r="D92" s="80">
        <v>2006</v>
      </c>
      <c r="E92" s="90">
        <v>0.412</v>
      </c>
      <c r="F92" s="80">
        <v>96</v>
      </c>
      <c r="G92" s="93">
        <v>33.6</v>
      </c>
      <c r="H92" s="93">
        <v>25</v>
      </c>
      <c r="I92" s="93">
        <v>41.4</v>
      </c>
    </row>
    <row r="93" spans="2:9" ht="14.25">
      <c r="B93" s="1" t="s">
        <v>103</v>
      </c>
      <c r="C93" s="80" t="s">
        <v>35</v>
      </c>
      <c r="D93" s="80">
        <v>2008</v>
      </c>
      <c r="E93" s="90">
        <v>0.441</v>
      </c>
      <c r="F93" s="80">
        <v>97</v>
      </c>
      <c r="G93" s="93">
        <v>31.4</v>
      </c>
      <c r="H93" s="93">
        <v>19.2</v>
      </c>
      <c r="I93" s="93">
        <v>49.4</v>
      </c>
    </row>
    <row r="94" spans="2:9" ht="14.25">
      <c r="B94" s="1" t="s">
        <v>99</v>
      </c>
      <c r="C94" s="80" t="s">
        <v>35</v>
      </c>
      <c r="D94" s="80">
        <v>2005</v>
      </c>
      <c r="E94" s="90">
        <v>0.443</v>
      </c>
      <c r="F94" s="80">
        <v>98</v>
      </c>
      <c r="G94" s="93">
        <v>25</v>
      </c>
      <c r="H94" s="93">
        <v>19.5</v>
      </c>
      <c r="I94" s="93">
        <v>55.5</v>
      </c>
    </row>
    <row r="95" spans="2:9" ht="14.25">
      <c r="B95" s="1" t="s">
        <v>100</v>
      </c>
      <c r="C95" s="80" t="s">
        <v>11</v>
      </c>
      <c r="D95" s="80">
        <v>2001</v>
      </c>
      <c r="E95" s="90">
        <v>0.452</v>
      </c>
      <c r="F95" s="80">
        <v>99</v>
      </c>
      <c r="G95" s="93">
        <v>27.2</v>
      </c>
      <c r="H95" s="93">
        <v>25</v>
      </c>
      <c r="I95" s="93">
        <v>47.8</v>
      </c>
    </row>
    <row r="96" spans="2:9" ht="14.25">
      <c r="B96" s="1" t="s">
        <v>102</v>
      </c>
      <c r="C96" s="80" t="s">
        <v>35</v>
      </c>
      <c r="D96" s="80">
        <v>2007</v>
      </c>
      <c r="E96" s="90">
        <v>0.484</v>
      </c>
      <c r="F96" s="80">
        <v>100</v>
      </c>
      <c r="G96" s="93">
        <v>29.6</v>
      </c>
      <c r="H96" s="93">
        <v>25</v>
      </c>
      <c r="I96" s="93">
        <v>45.4</v>
      </c>
    </row>
    <row r="97" spans="2:9" ht="14.25">
      <c r="B97" s="1" t="s">
        <v>104</v>
      </c>
      <c r="C97" s="80" t="s">
        <v>35</v>
      </c>
      <c r="D97" s="80">
        <v>2005</v>
      </c>
      <c r="E97" s="90">
        <v>0.505</v>
      </c>
      <c r="F97" s="80">
        <v>101</v>
      </c>
      <c r="G97" s="93">
        <v>35.5</v>
      </c>
      <c r="H97" s="93">
        <v>23</v>
      </c>
      <c r="I97" s="93">
        <v>41.6</v>
      </c>
    </row>
    <row r="98" spans="2:9" ht="14.25">
      <c r="B98" s="1" t="s">
        <v>101</v>
      </c>
      <c r="C98" s="80" t="s">
        <v>35</v>
      </c>
      <c r="D98" s="80">
        <v>2009</v>
      </c>
      <c r="E98" s="90">
        <v>0.512</v>
      </c>
      <c r="F98" s="80">
        <v>102</v>
      </c>
      <c r="G98" s="93">
        <v>23.9</v>
      </c>
      <c r="H98" s="93">
        <v>36.2</v>
      </c>
      <c r="I98" s="93">
        <v>39.9</v>
      </c>
    </row>
    <row r="99" spans="2:9" ht="14.25">
      <c r="B99" s="1" t="s">
        <v>105</v>
      </c>
      <c r="C99" s="80" t="s">
        <v>11</v>
      </c>
      <c r="D99" s="80">
        <v>2000</v>
      </c>
      <c r="E99" s="90">
        <v>0.512</v>
      </c>
      <c r="F99" s="80">
        <v>103</v>
      </c>
      <c r="G99" s="93">
        <v>32</v>
      </c>
      <c r="H99" s="93">
        <v>23.3</v>
      </c>
      <c r="I99" s="93">
        <v>44.7</v>
      </c>
    </row>
    <row r="100" spans="2:9" ht="14.25">
      <c r="B100" s="1" t="s">
        <v>107</v>
      </c>
      <c r="C100" s="80" t="s">
        <v>11</v>
      </c>
      <c r="D100" s="80">
        <v>2005</v>
      </c>
      <c r="E100" s="90">
        <v>0.53</v>
      </c>
      <c r="F100" s="80">
        <v>105</v>
      </c>
      <c r="G100" s="93">
        <v>31.5</v>
      </c>
      <c r="H100" s="93">
        <v>22.4</v>
      </c>
      <c r="I100" s="93">
        <v>46.1</v>
      </c>
    </row>
    <row r="101" spans="2:9" ht="14.25">
      <c r="B101" s="1" t="s">
        <v>108</v>
      </c>
      <c r="C101" s="80" t="s">
        <v>11</v>
      </c>
      <c r="D101" s="80">
        <v>2006</v>
      </c>
      <c r="E101" s="90">
        <v>0.536</v>
      </c>
      <c r="F101" s="80">
        <v>106</v>
      </c>
      <c r="G101" s="93">
        <v>37.1</v>
      </c>
      <c r="H101" s="93">
        <v>26.5</v>
      </c>
      <c r="I101" s="93">
        <v>36.4</v>
      </c>
    </row>
    <row r="102" spans="2:9" ht="14.25">
      <c r="B102" s="1" t="s">
        <v>109</v>
      </c>
      <c r="C102" s="80" t="s">
        <v>35</v>
      </c>
      <c r="D102" s="80">
        <v>2006</v>
      </c>
      <c r="E102" s="90">
        <v>0.564</v>
      </c>
      <c r="F102" s="80">
        <v>107</v>
      </c>
      <c r="G102" s="93">
        <v>35</v>
      </c>
      <c r="H102" s="93">
        <v>25.9</v>
      </c>
      <c r="I102" s="93">
        <v>39</v>
      </c>
    </row>
    <row r="103" spans="2:9" ht="14.25">
      <c r="B103" s="1" t="s">
        <v>110</v>
      </c>
      <c r="C103" s="80" t="s">
        <v>35</v>
      </c>
      <c r="D103" s="80">
        <v>2005</v>
      </c>
      <c r="E103" s="90">
        <v>0.58</v>
      </c>
      <c r="F103" s="80">
        <v>108</v>
      </c>
      <c r="G103" s="93">
        <v>36.3</v>
      </c>
      <c r="H103" s="93">
        <v>16.8</v>
      </c>
      <c r="I103" s="93">
        <v>46.9</v>
      </c>
    </row>
    <row r="104" spans="2:9" ht="14.25">
      <c r="B104" s="1" t="s">
        <v>111</v>
      </c>
      <c r="C104" s="80" t="s">
        <v>35</v>
      </c>
      <c r="D104" s="80">
        <v>2006</v>
      </c>
      <c r="E104" s="90">
        <v>0.642</v>
      </c>
      <c r="F104" s="80">
        <v>109</v>
      </c>
      <c r="G104" s="93">
        <v>35.3</v>
      </c>
      <c r="H104" s="93">
        <v>21.4</v>
      </c>
      <c r="I104" s="93">
        <v>43.2</v>
      </c>
    </row>
    <row r="105" spans="3:9" ht="14.25">
      <c r="C105" s="80"/>
      <c r="D105" s="80"/>
      <c r="E105" s="90"/>
      <c r="F105" s="80"/>
      <c r="G105" s="93"/>
      <c r="H105" s="93"/>
      <c r="I105" s="93"/>
    </row>
    <row r="106" spans="1:9" ht="14.25">
      <c r="A106" s="91" t="s">
        <v>193</v>
      </c>
      <c r="C106" s="80"/>
      <c r="D106" s="80"/>
      <c r="E106" s="90"/>
      <c r="F106" s="80"/>
      <c r="G106" s="93"/>
      <c r="H106" s="93"/>
      <c r="I106" s="93"/>
    </row>
    <row r="107" spans="2:9" ht="14.25">
      <c r="B107" s="1" t="s">
        <v>164</v>
      </c>
      <c r="C107" s="80" t="s">
        <v>35</v>
      </c>
      <c r="D107" s="80">
        <v>2009</v>
      </c>
      <c r="E107" s="90">
        <v>0.017</v>
      </c>
      <c r="F107" s="80">
        <v>30</v>
      </c>
      <c r="G107" s="93">
        <v>14.2</v>
      </c>
      <c r="H107" s="93">
        <v>80.3</v>
      </c>
      <c r="I107" s="93">
        <v>5.5</v>
      </c>
    </row>
    <row r="108" spans="2:9" ht="14.25">
      <c r="B108" s="1" t="s">
        <v>124</v>
      </c>
      <c r="C108" s="80" t="s">
        <v>10</v>
      </c>
      <c r="D108" s="80">
        <v>2003</v>
      </c>
      <c r="E108" s="90">
        <v>0.021</v>
      </c>
      <c r="F108" s="80">
        <v>34</v>
      </c>
      <c r="G108" s="93">
        <v>6.3</v>
      </c>
      <c r="H108" s="93">
        <v>35.4</v>
      </c>
      <c r="I108" s="93">
        <v>58.3</v>
      </c>
    </row>
    <row r="109" spans="2:9" ht="14.25">
      <c r="B109" s="1" t="s">
        <v>165</v>
      </c>
      <c r="C109" s="80" t="s">
        <v>11</v>
      </c>
      <c r="D109" s="80">
        <v>2010</v>
      </c>
      <c r="E109" s="90">
        <v>0.119</v>
      </c>
      <c r="F109" s="80">
        <v>55</v>
      </c>
      <c r="G109" s="93">
        <v>40.4</v>
      </c>
      <c r="H109" s="93">
        <v>21.2</v>
      </c>
      <c r="I109" s="93">
        <v>38.4</v>
      </c>
    </row>
    <row r="110" spans="2:9" ht="14.25">
      <c r="B110" s="1" t="s">
        <v>79</v>
      </c>
      <c r="C110" s="80" t="s">
        <v>35</v>
      </c>
      <c r="D110" s="80">
        <v>2007</v>
      </c>
      <c r="E110" s="90">
        <v>0.275</v>
      </c>
      <c r="F110" s="80">
        <v>74</v>
      </c>
      <c r="G110" s="93">
        <v>32.5</v>
      </c>
      <c r="H110" s="93">
        <v>36.4</v>
      </c>
      <c r="I110" s="93">
        <v>31.1</v>
      </c>
    </row>
    <row r="111" spans="2:9" ht="14.25">
      <c r="B111" s="1" t="s">
        <v>82</v>
      </c>
      <c r="C111" s="80" t="s">
        <v>35</v>
      </c>
      <c r="D111" s="80">
        <v>2007</v>
      </c>
      <c r="E111" s="90">
        <v>0.291</v>
      </c>
      <c r="F111" s="80">
        <v>77</v>
      </c>
      <c r="G111" s="93">
        <v>18.7</v>
      </c>
      <c r="H111" s="93">
        <v>34.5</v>
      </c>
      <c r="I111" s="93">
        <v>46.8</v>
      </c>
    </row>
    <row r="112" spans="2:9" ht="14.25">
      <c r="B112" s="1" t="s">
        <v>83</v>
      </c>
      <c r="C112" s="80" t="s">
        <v>35</v>
      </c>
      <c r="D112" s="80">
        <v>2005</v>
      </c>
      <c r="E112" s="90">
        <v>0.296</v>
      </c>
      <c r="F112" s="80">
        <v>78</v>
      </c>
      <c r="G112" s="93">
        <v>24</v>
      </c>
      <c r="H112" s="93">
        <v>34.7</v>
      </c>
      <c r="I112" s="93">
        <v>41.3</v>
      </c>
    </row>
    <row r="113" spans="2:9" ht="14.25">
      <c r="B113" s="1" t="s">
        <v>91</v>
      </c>
      <c r="C113" s="80" t="s">
        <v>35</v>
      </c>
      <c r="D113" s="80">
        <v>2006</v>
      </c>
      <c r="E113" s="90">
        <v>0.35</v>
      </c>
      <c r="F113" s="80">
        <v>85</v>
      </c>
      <c r="G113" s="93">
        <v>21.3</v>
      </c>
      <c r="H113" s="93">
        <v>33.5</v>
      </c>
      <c r="I113" s="93">
        <v>45.1</v>
      </c>
    </row>
    <row r="114" spans="3:9" ht="14.25">
      <c r="C114" s="80"/>
      <c r="D114" s="80"/>
      <c r="E114" s="90"/>
      <c r="F114" s="80"/>
      <c r="G114" s="93"/>
      <c r="H114" s="93"/>
      <c r="I114" s="93"/>
    </row>
    <row r="115" spans="1:9" ht="14.25">
      <c r="A115" s="91" t="s">
        <v>194</v>
      </c>
      <c r="C115" s="80"/>
      <c r="D115" s="80"/>
      <c r="E115" s="90"/>
      <c r="F115" s="80"/>
      <c r="G115" s="93"/>
      <c r="H115" s="93"/>
      <c r="I115" s="93"/>
    </row>
    <row r="116" spans="2:9" ht="14.25">
      <c r="B116" s="1" t="s">
        <v>31</v>
      </c>
      <c r="C116" s="80" t="s">
        <v>11</v>
      </c>
      <c r="D116" s="80">
        <v>2005</v>
      </c>
      <c r="E116" s="90">
        <v>0.006</v>
      </c>
      <c r="F116" s="80">
        <v>14</v>
      </c>
      <c r="G116" s="93">
        <v>40.7</v>
      </c>
      <c r="H116" s="93">
        <v>31.2</v>
      </c>
      <c r="I116" s="93">
        <v>28.1</v>
      </c>
    </row>
    <row r="117" spans="2:9" ht="14.25">
      <c r="B117" s="1" t="s">
        <v>56</v>
      </c>
      <c r="C117" s="80" t="s">
        <v>10</v>
      </c>
      <c r="D117" s="80">
        <v>2003</v>
      </c>
      <c r="E117" s="90">
        <v>0.056</v>
      </c>
      <c r="F117" s="80">
        <v>45</v>
      </c>
      <c r="G117" s="93">
        <v>64.8</v>
      </c>
      <c r="H117" s="93">
        <v>9.9</v>
      </c>
      <c r="I117" s="93">
        <v>25.2</v>
      </c>
    </row>
    <row r="118" spans="2:9" ht="14.25">
      <c r="B118" s="1" t="s">
        <v>60</v>
      </c>
      <c r="C118" s="80" t="s">
        <v>35</v>
      </c>
      <c r="D118" s="80">
        <v>2008</v>
      </c>
      <c r="E118" s="90">
        <v>0.064</v>
      </c>
      <c r="F118" s="80">
        <v>47</v>
      </c>
      <c r="G118" s="93">
        <v>15.8</v>
      </c>
      <c r="H118" s="93">
        <v>56.5</v>
      </c>
      <c r="I118" s="93">
        <v>27.7</v>
      </c>
    </row>
    <row r="119" spans="2:9" ht="14.25">
      <c r="B119" s="1" t="s">
        <v>59</v>
      </c>
      <c r="C119" s="80" t="s">
        <v>11</v>
      </c>
      <c r="D119" s="80">
        <v>2005</v>
      </c>
      <c r="E119" s="90">
        <v>0.065</v>
      </c>
      <c r="F119" s="80">
        <v>49</v>
      </c>
      <c r="G119" s="93">
        <v>15.4</v>
      </c>
      <c r="H119" s="93">
        <v>27.9</v>
      </c>
      <c r="I119" s="93">
        <v>56.6</v>
      </c>
    </row>
    <row r="120" spans="2:9" ht="14.25">
      <c r="B120" s="1" t="s">
        <v>62</v>
      </c>
      <c r="C120" s="80" t="s">
        <v>35</v>
      </c>
      <c r="D120" s="80">
        <v>2002</v>
      </c>
      <c r="E120" s="90">
        <v>0.084</v>
      </c>
      <c r="F120" s="80">
        <v>51</v>
      </c>
      <c r="G120" s="93">
        <v>19.2</v>
      </c>
      <c r="H120" s="93">
        <v>43</v>
      </c>
      <c r="I120" s="93">
        <v>37.8</v>
      </c>
    </row>
    <row r="121" spans="2:9" ht="14.25">
      <c r="B121" s="1" t="s">
        <v>65</v>
      </c>
      <c r="C121" s="80" t="s">
        <v>35</v>
      </c>
      <c r="D121" s="80">
        <v>2007</v>
      </c>
      <c r="E121" s="90">
        <v>0.095</v>
      </c>
      <c r="F121" s="80">
        <v>54</v>
      </c>
      <c r="G121" s="93">
        <v>15.7</v>
      </c>
      <c r="H121" s="93">
        <v>50.5</v>
      </c>
      <c r="I121" s="93">
        <v>33.8</v>
      </c>
    </row>
    <row r="122" spans="2:9" ht="14.25">
      <c r="B122" s="1" t="s">
        <v>166</v>
      </c>
      <c r="C122" s="80" t="s">
        <v>11</v>
      </c>
      <c r="D122" s="80">
        <v>2007</v>
      </c>
      <c r="E122" s="90">
        <v>0.129</v>
      </c>
      <c r="F122" s="80">
        <v>57</v>
      </c>
      <c r="G122" s="93">
        <v>29.7</v>
      </c>
      <c r="H122" s="93">
        <v>17.3</v>
      </c>
      <c r="I122" s="93">
        <v>53</v>
      </c>
    </row>
    <row r="123" spans="2:9" ht="14.25">
      <c r="B123" s="1" t="s">
        <v>64</v>
      </c>
      <c r="C123" s="80" t="s">
        <v>11</v>
      </c>
      <c r="D123" s="80">
        <v>2000</v>
      </c>
      <c r="E123" s="90">
        <v>0.154</v>
      </c>
      <c r="F123" s="80">
        <v>61</v>
      </c>
      <c r="G123" s="93">
        <v>34.5</v>
      </c>
      <c r="H123" s="93">
        <v>25.7</v>
      </c>
      <c r="I123" s="93">
        <v>39.8</v>
      </c>
    </row>
    <row r="124" spans="2:9" ht="14.25">
      <c r="B124" s="1" t="s">
        <v>76</v>
      </c>
      <c r="C124" s="80" t="s">
        <v>35</v>
      </c>
      <c r="D124" s="80">
        <v>2005</v>
      </c>
      <c r="E124" s="90">
        <v>0.263</v>
      </c>
      <c r="F124" s="80">
        <v>72</v>
      </c>
      <c r="G124" s="93">
        <v>31.3</v>
      </c>
      <c r="H124" s="93">
        <v>24</v>
      </c>
      <c r="I124" s="93">
        <v>44.7</v>
      </c>
    </row>
    <row r="125" spans="2:9" ht="14.25">
      <c r="B125" s="1" t="s">
        <v>77</v>
      </c>
      <c r="C125" s="80" t="s">
        <v>11</v>
      </c>
      <c r="D125" s="80">
        <v>2006</v>
      </c>
      <c r="E125" s="90">
        <v>0.267</v>
      </c>
      <c r="F125" s="80">
        <v>73</v>
      </c>
      <c r="G125" s="93">
        <v>33.1</v>
      </c>
      <c r="H125" s="93">
        <v>27.9</v>
      </c>
      <c r="I125" s="93">
        <v>39</v>
      </c>
    </row>
    <row r="126" spans="2:9" ht="14.25">
      <c r="B126" s="1" t="s">
        <v>167</v>
      </c>
      <c r="C126" s="80" t="s">
        <v>35</v>
      </c>
      <c r="D126" s="80">
        <v>2009</v>
      </c>
      <c r="E126" s="90">
        <v>0.358</v>
      </c>
      <c r="F126" s="80">
        <v>88</v>
      </c>
      <c r="G126" s="93">
        <v>21.3</v>
      </c>
      <c r="H126" s="93">
        <v>30.9</v>
      </c>
      <c r="I126" s="93">
        <v>47.7</v>
      </c>
    </row>
    <row r="127" spans="1:9" ht="14.25">
      <c r="A127" s="26"/>
      <c r="B127" s="26"/>
      <c r="C127" s="26"/>
      <c r="D127" s="26"/>
      <c r="E127" s="26"/>
      <c r="F127" s="26"/>
      <c r="G127" s="167"/>
      <c r="H127" s="167"/>
      <c r="I127" s="167"/>
    </row>
  </sheetData>
  <sheetProtection/>
  <mergeCells count="6">
    <mergeCell ref="A5:B6"/>
    <mergeCell ref="C5:C6"/>
    <mergeCell ref="D5:D6"/>
    <mergeCell ref="E5:E6"/>
    <mergeCell ref="F5:F6"/>
    <mergeCell ref="G5:I5"/>
  </mergeCells>
  <printOptions horizontalCentered="1" verticalCentered="1"/>
  <pageMargins left="0.31496062992125984" right="0.31496062992125984" top="0.35433070866141736" bottom="0.35433070866141736" header="0" footer="0"/>
  <pageSetup fitToHeight="2" fitToWidth="1"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sheetPr>
    <pageSetUpPr fitToPage="1"/>
  </sheetPr>
  <dimension ref="A1:I133"/>
  <sheetViews>
    <sheetView zoomScalePageLayoutView="0" workbookViewId="0" topLeftCell="A1">
      <selection activeCell="A1" sqref="A1:H1"/>
    </sheetView>
  </sheetViews>
  <sheetFormatPr defaultColWidth="9.140625" defaultRowHeight="15"/>
  <cols>
    <col min="1" max="1" width="27.57421875" style="1" customWidth="1"/>
    <col min="2" max="2" width="11.140625" style="1" bestFit="1" customWidth="1"/>
    <col min="3" max="3" width="7.57421875" style="1" customWidth="1"/>
    <col min="4" max="4" width="2.7109375" style="88" customWidth="1"/>
    <col min="5" max="5" width="9.140625" style="1" customWidth="1"/>
    <col min="6" max="6" width="9.140625" style="88" customWidth="1"/>
    <col min="7" max="7" width="12.140625" style="88" customWidth="1"/>
    <col min="8" max="8" width="15.421875" style="1" customWidth="1"/>
    <col min="9" max="16384" width="9.140625" style="1" customWidth="1"/>
  </cols>
  <sheetData>
    <row r="1" spans="1:8" ht="20.25" customHeight="1">
      <c r="A1" s="206" t="s">
        <v>245</v>
      </c>
      <c r="B1" s="206"/>
      <c r="C1" s="206"/>
      <c r="D1" s="206"/>
      <c r="E1" s="206"/>
      <c r="F1" s="206"/>
      <c r="G1" s="206"/>
      <c r="H1" s="206"/>
    </row>
    <row r="2" spans="1:9" ht="35.25" customHeight="1">
      <c r="A2" s="182" t="s">
        <v>244</v>
      </c>
      <c r="B2" s="182"/>
      <c r="C2" s="182"/>
      <c r="D2" s="182"/>
      <c r="E2" s="182"/>
      <c r="F2" s="182"/>
      <c r="G2" s="182"/>
      <c r="H2" s="182"/>
      <c r="I2" s="182"/>
    </row>
    <row r="3" spans="1:7" ht="20.25">
      <c r="A3" s="37"/>
      <c r="B3" s="99"/>
      <c r="C3" s="99"/>
      <c r="D3" s="99"/>
      <c r="E3" s="99"/>
      <c r="F3" s="99"/>
      <c r="G3" s="2"/>
    </row>
    <row r="4" ht="18">
      <c r="A4" s="37" t="str">
        <f>'Table 5 HDR 2011'!A4</f>
        <v>Reference, OPHI April 2011, ophi.qeh.ox.ac.uk</v>
      </c>
    </row>
    <row r="5" spans="1:8" ht="15" customHeight="1">
      <c r="A5" s="184" t="s">
        <v>1</v>
      </c>
      <c r="B5" s="184" t="s">
        <v>2</v>
      </c>
      <c r="C5" s="184" t="s">
        <v>3</v>
      </c>
      <c r="D5" s="71"/>
      <c r="E5" s="177" t="s">
        <v>198</v>
      </c>
      <c r="F5" s="177"/>
      <c r="G5" s="177"/>
      <c r="H5" s="177"/>
    </row>
    <row r="6" spans="1:8" ht="40.5" customHeight="1">
      <c r="A6" s="185"/>
      <c r="B6" s="185"/>
      <c r="C6" s="185"/>
      <c r="D6" s="72"/>
      <c r="E6" s="175" t="s">
        <v>4</v>
      </c>
      <c r="F6" s="180" t="s">
        <v>5</v>
      </c>
      <c r="G6" s="175" t="s">
        <v>230</v>
      </c>
      <c r="H6" s="175" t="s">
        <v>175</v>
      </c>
    </row>
    <row r="7" spans="1:8" ht="3" customHeight="1">
      <c r="A7" s="189"/>
      <c r="B7" s="189"/>
      <c r="C7" s="189"/>
      <c r="D7" s="46"/>
      <c r="E7" s="191"/>
      <c r="F7" s="189"/>
      <c r="G7" s="194"/>
      <c r="H7" s="191"/>
    </row>
    <row r="8" spans="1:8" ht="14.25">
      <c r="A8" s="77" t="s">
        <v>132</v>
      </c>
      <c r="B8" s="80" t="s">
        <v>10</v>
      </c>
      <c r="C8" s="80">
        <v>2003</v>
      </c>
      <c r="D8" s="90"/>
      <c r="E8" s="90">
        <v>0</v>
      </c>
      <c r="F8" s="80">
        <v>1</v>
      </c>
      <c r="G8" s="93">
        <v>0</v>
      </c>
      <c r="H8" s="93">
        <v>22.2</v>
      </c>
    </row>
    <row r="9" spans="1:8" ht="14.25">
      <c r="A9" s="77" t="s">
        <v>127</v>
      </c>
      <c r="B9" s="80" t="s">
        <v>10</v>
      </c>
      <c r="C9" s="80">
        <v>2003</v>
      </c>
      <c r="D9" s="90"/>
      <c r="E9" s="90">
        <v>0.001</v>
      </c>
      <c r="F9" s="80">
        <v>2</v>
      </c>
      <c r="G9" s="93">
        <v>0.4</v>
      </c>
      <c r="H9" s="93">
        <v>22.2</v>
      </c>
    </row>
    <row r="10" spans="1:8" ht="14.25">
      <c r="A10" s="77" t="s">
        <v>13</v>
      </c>
      <c r="B10" s="80" t="s">
        <v>11</v>
      </c>
      <c r="C10" s="80">
        <v>2005</v>
      </c>
      <c r="D10" s="90"/>
      <c r="E10" s="90">
        <v>0.002</v>
      </c>
      <c r="F10" s="80">
        <v>3</v>
      </c>
      <c r="G10" s="93">
        <v>0.8</v>
      </c>
      <c r="H10" s="93">
        <v>23.1</v>
      </c>
    </row>
    <row r="11" spans="1:8" ht="14.25">
      <c r="A11" s="77" t="s">
        <v>30</v>
      </c>
      <c r="B11" s="80" t="s">
        <v>10</v>
      </c>
      <c r="C11" s="80">
        <v>2003</v>
      </c>
      <c r="D11" s="90"/>
      <c r="E11" s="90">
        <v>0.006</v>
      </c>
      <c r="F11" s="80">
        <v>4</v>
      </c>
      <c r="G11" s="93">
        <v>1.8</v>
      </c>
      <c r="H11" s="93">
        <v>34.2</v>
      </c>
    </row>
    <row r="12" spans="1:8" ht="14.25">
      <c r="A12" s="77" t="s">
        <v>129</v>
      </c>
      <c r="B12" s="80" t="s">
        <v>10</v>
      </c>
      <c r="C12" s="80">
        <v>2003</v>
      </c>
      <c r="D12" s="90"/>
      <c r="E12" s="90">
        <v>0.006</v>
      </c>
      <c r="F12" s="80">
        <v>5</v>
      </c>
      <c r="G12" s="93">
        <v>1.6</v>
      </c>
      <c r="H12" s="93">
        <v>37.9</v>
      </c>
    </row>
    <row r="13" spans="1:8" ht="14.25">
      <c r="A13" s="77" t="s">
        <v>23</v>
      </c>
      <c r="B13" s="80" t="s">
        <v>10</v>
      </c>
      <c r="C13" s="80">
        <v>2003</v>
      </c>
      <c r="D13" s="90"/>
      <c r="E13" s="90">
        <v>0.007</v>
      </c>
      <c r="F13" s="80">
        <v>6</v>
      </c>
      <c r="G13" s="93">
        <v>2.6</v>
      </c>
      <c r="H13" s="93">
        <v>25.2</v>
      </c>
    </row>
    <row r="14" spans="1:8" ht="14.25">
      <c r="A14" s="77" t="s">
        <v>130</v>
      </c>
      <c r="B14" s="80" t="s">
        <v>10</v>
      </c>
      <c r="C14" s="80">
        <v>2003</v>
      </c>
      <c r="D14" s="90"/>
      <c r="E14" s="90">
        <v>0.007</v>
      </c>
      <c r="F14" s="80">
        <v>7</v>
      </c>
      <c r="G14" s="93">
        <v>2</v>
      </c>
      <c r="H14" s="93">
        <v>32.5</v>
      </c>
    </row>
    <row r="15" spans="1:8" ht="14.25">
      <c r="A15" s="77" t="s">
        <v>12</v>
      </c>
      <c r="B15" s="80" t="s">
        <v>10</v>
      </c>
      <c r="C15" s="80">
        <v>2003</v>
      </c>
      <c r="D15" s="90"/>
      <c r="E15" s="90">
        <v>0.01</v>
      </c>
      <c r="F15" s="80">
        <v>8</v>
      </c>
      <c r="G15" s="93">
        <v>3.1</v>
      </c>
      <c r="H15" s="93">
        <v>33.4</v>
      </c>
    </row>
    <row r="16" spans="1:8" ht="14.25">
      <c r="A16" s="77" t="s">
        <v>34</v>
      </c>
      <c r="B16" s="80" t="s">
        <v>35</v>
      </c>
      <c r="C16" s="80">
        <v>2007</v>
      </c>
      <c r="D16" s="90"/>
      <c r="E16" s="90">
        <v>0.01</v>
      </c>
      <c r="F16" s="80">
        <v>9</v>
      </c>
      <c r="G16" s="93">
        <v>3.3</v>
      </c>
      <c r="H16" s="93">
        <v>31.4</v>
      </c>
    </row>
    <row r="17" spans="1:8" ht="14.25">
      <c r="A17" s="77" t="s">
        <v>32</v>
      </c>
      <c r="B17" s="80" t="s">
        <v>11</v>
      </c>
      <c r="C17" s="80">
        <v>2005</v>
      </c>
      <c r="D17" s="90"/>
      <c r="E17" s="90">
        <v>0.011</v>
      </c>
      <c r="F17" s="80">
        <v>10</v>
      </c>
      <c r="G17" s="93">
        <v>3.4</v>
      </c>
      <c r="H17" s="93">
        <v>31.7</v>
      </c>
    </row>
    <row r="18" spans="1:8" ht="14.25">
      <c r="A18" s="77" t="s">
        <v>41</v>
      </c>
      <c r="B18" s="80" t="s">
        <v>35</v>
      </c>
      <c r="C18" s="80">
        <v>2009</v>
      </c>
      <c r="D18" s="90"/>
      <c r="E18" s="90">
        <v>0.011</v>
      </c>
      <c r="F18" s="80">
        <v>11</v>
      </c>
      <c r="G18" s="93">
        <v>3.7</v>
      </c>
      <c r="H18" s="93">
        <v>30.4</v>
      </c>
    </row>
    <row r="19" spans="1:8" ht="14.25">
      <c r="A19" s="77" t="s">
        <v>134</v>
      </c>
      <c r="B19" s="80" t="s">
        <v>11</v>
      </c>
      <c r="C19" s="80">
        <v>2005</v>
      </c>
      <c r="D19" s="90"/>
      <c r="E19" s="90">
        <v>0.012</v>
      </c>
      <c r="F19" s="80">
        <v>12</v>
      </c>
      <c r="G19" s="93">
        <v>4.5</v>
      </c>
      <c r="H19" s="93">
        <v>26.6</v>
      </c>
    </row>
    <row r="20" spans="1:8" ht="14.25">
      <c r="A20" s="77" t="s">
        <v>41</v>
      </c>
      <c r="B20" s="80" t="s">
        <v>35</v>
      </c>
      <c r="C20" s="80">
        <v>2007</v>
      </c>
      <c r="D20" s="90"/>
      <c r="E20" s="90">
        <v>0.013</v>
      </c>
      <c r="F20" s="80">
        <v>13</v>
      </c>
      <c r="G20" s="93">
        <v>4.3</v>
      </c>
      <c r="H20" s="93">
        <v>30.7</v>
      </c>
    </row>
    <row r="21" spans="1:8" ht="14.25">
      <c r="A21" s="77" t="s">
        <v>24</v>
      </c>
      <c r="B21" s="80" t="s">
        <v>11</v>
      </c>
      <c r="C21" s="80">
        <v>2006</v>
      </c>
      <c r="D21" s="90"/>
      <c r="E21" s="90">
        <v>0.014</v>
      </c>
      <c r="F21" s="80">
        <v>14</v>
      </c>
      <c r="G21" s="93">
        <v>5.6</v>
      </c>
      <c r="H21" s="93">
        <v>24.9</v>
      </c>
    </row>
    <row r="22" spans="1:8" ht="14.25">
      <c r="A22" s="77" t="s">
        <v>40</v>
      </c>
      <c r="B22" s="80" t="s">
        <v>10</v>
      </c>
      <c r="C22" s="80">
        <v>2003</v>
      </c>
      <c r="D22" s="90"/>
      <c r="E22" s="90">
        <v>0.014</v>
      </c>
      <c r="F22" s="80">
        <v>15</v>
      </c>
      <c r="G22" s="93">
        <v>4.3</v>
      </c>
      <c r="H22" s="93">
        <v>32.8</v>
      </c>
    </row>
    <row r="23" spans="1:8" ht="14.25">
      <c r="A23" s="1" t="s">
        <v>26</v>
      </c>
      <c r="B23" s="80" t="s">
        <v>11</v>
      </c>
      <c r="C23" s="80">
        <v>2005</v>
      </c>
      <c r="D23" s="90"/>
      <c r="E23" s="90">
        <v>0.016</v>
      </c>
      <c r="F23" s="80">
        <v>16</v>
      </c>
      <c r="G23" s="93">
        <v>6.1</v>
      </c>
      <c r="H23" s="93">
        <v>25.6</v>
      </c>
    </row>
    <row r="24" spans="1:8" ht="14.25">
      <c r="A24" s="77" t="s">
        <v>27</v>
      </c>
      <c r="B24" s="80" t="s">
        <v>10</v>
      </c>
      <c r="C24" s="80">
        <v>2003</v>
      </c>
      <c r="D24" s="90"/>
      <c r="E24" s="90">
        <v>0.016</v>
      </c>
      <c r="F24" s="80">
        <v>17</v>
      </c>
      <c r="G24" s="93">
        <v>4.6</v>
      </c>
      <c r="H24" s="93">
        <v>34.3</v>
      </c>
    </row>
    <row r="25" spans="1:8" ht="14.25">
      <c r="A25" s="77" t="s">
        <v>33</v>
      </c>
      <c r="B25" s="80" t="s">
        <v>10</v>
      </c>
      <c r="C25" s="80">
        <v>2003</v>
      </c>
      <c r="D25" s="90"/>
      <c r="E25" s="90">
        <v>0.016</v>
      </c>
      <c r="F25" s="80">
        <v>18</v>
      </c>
      <c r="G25" s="93">
        <v>4.5</v>
      </c>
      <c r="H25" s="93">
        <v>36</v>
      </c>
    </row>
    <row r="26" spans="1:8" ht="14.25">
      <c r="A26" s="77" t="s">
        <v>28</v>
      </c>
      <c r="B26" s="80" t="s">
        <v>11</v>
      </c>
      <c r="C26" s="80">
        <v>2006</v>
      </c>
      <c r="D26" s="90"/>
      <c r="E26" s="90">
        <v>0.019</v>
      </c>
      <c r="F26" s="80">
        <v>19</v>
      </c>
      <c r="G26" s="93">
        <v>7.8</v>
      </c>
      <c r="H26" s="93">
        <v>24.4</v>
      </c>
    </row>
    <row r="27" spans="1:8" ht="14.25">
      <c r="A27" s="1" t="s">
        <v>46</v>
      </c>
      <c r="B27" s="80" t="s">
        <v>11</v>
      </c>
      <c r="C27" s="80">
        <v>2006</v>
      </c>
      <c r="D27" s="90"/>
      <c r="E27" s="90">
        <v>0.021</v>
      </c>
      <c r="F27" s="80">
        <v>20</v>
      </c>
      <c r="G27" s="93">
        <v>6</v>
      </c>
      <c r="H27" s="93">
        <v>34.3</v>
      </c>
    </row>
    <row r="28" spans="1:8" ht="14.25">
      <c r="A28" s="1" t="s">
        <v>37</v>
      </c>
      <c r="B28" s="80" t="s">
        <v>35</v>
      </c>
      <c r="C28" s="80">
        <v>2005</v>
      </c>
      <c r="D28" s="90"/>
      <c r="E28" s="80">
        <v>0.021</v>
      </c>
      <c r="F28" s="94">
        <v>21</v>
      </c>
      <c r="G28" s="93">
        <v>7.8</v>
      </c>
      <c r="H28" s="93">
        <v>27</v>
      </c>
    </row>
    <row r="29" spans="1:8" ht="14.25">
      <c r="A29" s="1" t="s">
        <v>51</v>
      </c>
      <c r="B29" s="80" t="s">
        <v>183</v>
      </c>
      <c r="C29" s="80">
        <v>2006</v>
      </c>
      <c r="D29" s="90"/>
      <c r="E29" s="80">
        <v>0.021</v>
      </c>
      <c r="F29" s="94">
        <v>22</v>
      </c>
      <c r="G29" s="93">
        <v>7.4</v>
      </c>
      <c r="H29" s="93">
        <v>29.2</v>
      </c>
    </row>
    <row r="30" spans="1:8" ht="14.25">
      <c r="A30" s="1" t="s">
        <v>29</v>
      </c>
      <c r="B30" s="80" t="s">
        <v>35</v>
      </c>
      <c r="C30" s="80">
        <v>2009</v>
      </c>
      <c r="D30" s="90"/>
      <c r="E30" s="80">
        <v>0.022</v>
      </c>
      <c r="F30" s="94">
        <v>23</v>
      </c>
      <c r="G30" s="93">
        <v>8.8</v>
      </c>
      <c r="H30" s="93">
        <v>25.4</v>
      </c>
    </row>
    <row r="31" spans="1:8" ht="14.25">
      <c r="A31" s="1" t="s">
        <v>128</v>
      </c>
      <c r="B31" s="80" t="s">
        <v>10</v>
      </c>
      <c r="C31" s="80">
        <v>2003</v>
      </c>
      <c r="D31" s="90"/>
      <c r="E31" s="80">
        <v>0.022</v>
      </c>
      <c r="F31" s="94">
        <v>24</v>
      </c>
      <c r="G31" s="93">
        <v>7.7</v>
      </c>
      <c r="H31" s="93">
        <v>28.8</v>
      </c>
    </row>
    <row r="32" spans="1:8" ht="14.25">
      <c r="A32" s="1" t="s">
        <v>36</v>
      </c>
      <c r="B32" s="80" t="s">
        <v>11</v>
      </c>
      <c r="C32" s="80">
        <v>2005</v>
      </c>
      <c r="D32" s="90"/>
      <c r="E32" s="80">
        <v>0.024</v>
      </c>
      <c r="F32" s="94">
        <v>25</v>
      </c>
      <c r="G32" s="93">
        <v>8.7</v>
      </c>
      <c r="H32" s="93">
        <v>27.4</v>
      </c>
    </row>
    <row r="33" spans="1:8" ht="14.25">
      <c r="A33" s="1" t="s">
        <v>38</v>
      </c>
      <c r="B33" s="80" t="s">
        <v>35</v>
      </c>
      <c r="C33" s="80">
        <v>2005</v>
      </c>
      <c r="D33" s="90"/>
      <c r="E33" s="80">
        <v>0.024</v>
      </c>
      <c r="F33" s="94">
        <v>26</v>
      </c>
      <c r="G33" s="93">
        <v>8.8</v>
      </c>
      <c r="H33" s="93">
        <v>27.1</v>
      </c>
    </row>
    <row r="34" spans="1:8" ht="14.25">
      <c r="A34" s="1" t="s">
        <v>136</v>
      </c>
      <c r="B34" s="80" t="s">
        <v>42</v>
      </c>
      <c r="C34" s="80">
        <v>2005</v>
      </c>
      <c r="D34" s="90"/>
      <c r="E34" s="80">
        <v>0.025</v>
      </c>
      <c r="F34" s="94">
        <v>27</v>
      </c>
      <c r="G34" s="93">
        <v>8.7</v>
      </c>
      <c r="H34" s="93">
        <v>28.7</v>
      </c>
    </row>
    <row r="35" spans="1:8" ht="14.25">
      <c r="A35" s="1" t="s">
        <v>29</v>
      </c>
      <c r="B35" s="80" t="s">
        <v>11</v>
      </c>
      <c r="C35" s="80">
        <v>2005</v>
      </c>
      <c r="D35" s="90"/>
      <c r="E35" s="80">
        <v>0.026</v>
      </c>
      <c r="F35" s="94">
        <v>28</v>
      </c>
      <c r="G35" s="93">
        <v>10.4</v>
      </c>
      <c r="H35" s="93">
        <v>24.6</v>
      </c>
    </row>
    <row r="36" spans="1:8" ht="14.25">
      <c r="A36" s="1" t="s">
        <v>39</v>
      </c>
      <c r="B36" s="80" t="s">
        <v>11</v>
      </c>
      <c r="C36" s="80">
        <v>2006</v>
      </c>
      <c r="D36" s="90"/>
      <c r="E36" s="80">
        <v>0.028</v>
      </c>
      <c r="F36" s="94">
        <v>29</v>
      </c>
      <c r="G36" s="93">
        <v>10.4</v>
      </c>
      <c r="H36" s="93">
        <v>26.5</v>
      </c>
    </row>
    <row r="37" spans="1:8" ht="14.25">
      <c r="A37" s="1" t="s">
        <v>164</v>
      </c>
      <c r="B37" s="80" t="s">
        <v>35</v>
      </c>
      <c r="C37" s="80">
        <v>2009</v>
      </c>
      <c r="D37" s="90"/>
      <c r="E37" s="80">
        <v>0.028</v>
      </c>
      <c r="F37" s="94">
        <v>30</v>
      </c>
      <c r="G37" s="93">
        <v>9.5</v>
      </c>
      <c r="H37" s="93">
        <v>29.3</v>
      </c>
    </row>
    <row r="38" spans="1:8" ht="14.25">
      <c r="A38" s="1" t="s">
        <v>31</v>
      </c>
      <c r="B38" s="80" t="s">
        <v>11</v>
      </c>
      <c r="C38" s="80">
        <v>2005</v>
      </c>
      <c r="D38" s="90"/>
      <c r="E38" s="80">
        <v>0.029</v>
      </c>
      <c r="F38" s="94">
        <v>31</v>
      </c>
      <c r="G38" s="93">
        <v>11.5</v>
      </c>
      <c r="H38" s="93">
        <v>25.4</v>
      </c>
    </row>
    <row r="39" spans="1:8" ht="14.25">
      <c r="A39" s="1" t="s">
        <v>50</v>
      </c>
      <c r="B39" s="80" t="s">
        <v>10</v>
      </c>
      <c r="C39" s="80">
        <v>2003</v>
      </c>
      <c r="D39" s="90"/>
      <c r="E39" s="80">
        <v>0.029</v>
      </c>
      <c r="F39" s="94">
        <v>32</v>
      </c>
      <c r="G39" s="93">
        <v>8.6</v>
      </c>
      <c r="H39" s="93">
        <v>34.3</v>
      </c>
    </row>
    <row r="40" spans="1:8" ht="14.25">
      <c r="A40" s="1" t="s">
        <v>43</v>
      </c>
      <c r="B40" s="80" t="s">
        <v>44</v>
      </c>
      <c r="C40" s="80">
        <v>2006</v>
      </c>
      <c r="D40" s="90"/>
      <c r="E40" s="80">
        <v>0.029</v>
      </c>
      <c r="F40" s="94">
        <v>33</v>
      </c>
      <c r="G40" s="93">
        <v>9.8</v>
      </c>
      <c r="H40" s="93">
        <v>30.1</v>
      </c>
    </row>
    <row r="41" spans="1:8" ht="14.25">
      <c r="A41" s="1" t="s">
        <v>25</v>
      </c>
      <c r="B41" s="80" t="s">
        <v>11</v>
      </c>
      <c r="C41" s="80">
        <v>2006</v>
      </c>
      <c r="D41" s="90"/>
      <c r="E41" s="80">
        <v>0.032</v>
      </c>
      <c r="F41" s="94">
        <v>34</v>
      </c>
      <c r="G41" s="93">
        <v>13.4</v>
      </c>
      <c r="H41" s="93">
        <v>23.9</v>
      </c>
    </row>
    <row r="42" spans="1:8" ht="14.25">
      <c r="A42" s="1" t="s">
        <v>52</v>
      </c>
      <c r="B42" s="80" t="s">
        <v>35</v>
      </c>
      <c r="C42" s="80">
        <v>2010</v>
      </c>
      <c r="D42" s="90"/>
      <c r="E42" s="80">
        <v>0.036</v>
      </c>
      <c r="F42" s="94">
        <v>35</v>
      </c>
      <c r="G42" s="93">
        <v>11.4</v>
      </c>
      <c r="H42" s="93">
        <v>31.6</v>
      </c>
    </row>
    <row r="43" spans="1:8" ht="14.25">
      <c r="A43" s="1" t="s">
        <v>131</v>
      </c>
      <c r="B43" s="80" t="s">
        <v>11</v>
      </c>
      <c r="C43" s="80">
        <v>2006</v>
      </c>
      <c r="D43" s="90"/>
      <c r="E43" s="80">
        <v>0.037</v>
      </c>
      <c r="F43" s="94">
        <v>36</v>
      </c>
      <c r="G43" s="93">
        <v>12.6</v>
      </c>
      <c r="H43" s="93">
        <v>29.4</v>
      </c>
    </row>
    <row r="44" spans="1:8" ht="14.25">
      <c r="A44" s="1" t="s">
        <v>54</v>
      </c>
      <c r="B44" s="80" t="s">
        <v>35</v>
      </c>
      <c r="C44" s="80">
        <v>2007</v>
      </c>
      <c r="D44" s="90"/>
      <c r="E44" s="80">
        <v>0.039</v>
      </c>
      <c r="F44" s="94">
        <v>37</v>
      </c>
      <c r="G44" s="93">
        <v>13.3</v>
      </c>
      <c r="H44" s="93">
        <v>29.5</v>
      </c>
    </row>
    <row r="45" spans="1:8" ht="14.25">
      <c r="A45" s="1" t="s">
        <v>45</v>
      </c>
      <c r="B45" s="80" t="s">
        <v>11</v>
      </c>
      <c r="C45" s="80">
        <v>2006</v>
      </c>
      <c r="D45" s="90"/>
      <c r="E45" s="80">
        <v>0.041</v>
      </c>
      <c r="F45" s="94">
        <v>38</v>
      </c>
      <c r="G45" s="93">
        <v>14.1</v>
      </c>
      <c r="H45" s="93">
        <v>29</v>
      </c>
    </row>
    <row r="46" spans="1:8" ht="14.25">
      <c r="A46" s="1" t="s">
        <v>121</v>
      </c>
      <c r="B46" s="80" t="s">
        <v>10</v>
      </c>
      <c r="C46" s="80">
        <v>2003</v>
      </c>
      <c r="D46" s="90"/>
      <c r="E46" s="80">
        <v>0.042</v>
      </c>
      <c r="F46" s="94">
        <v>39</v>
      </c>
      <c r="G46" s="93">
        <v>14.1</v>
      </c>
      <c r="H46" s="93">
        <v>29.7</v>
      </c>
    </row>
    <row r="47" spans="1:8" ht="14.25">
      <c r="A47" s="1" t="s">
        <v>48</v>
      </c>
      <c r="B47" s="80" t="s">
        <v>11</v>
      </c>
      <c r="C47" s="80">
        <v>2006</v>
      </c>
      <c r="D47" s="90"/>
      <c r="E47" s="80">
        <v>0.042</v>
      </c>
      <c r="F47" s="94">
        <v>40</v>
      </c>
      <c r="G47" s="93">
        <v>13.2</v>
      </c>
      <c r="H47" s="93">
        <v>32.1</v>
      </c>
    </row>
    <row r="48" spans="1:8" ht="14.25">
      <c r="A48" s="1" t="s">
        <v>49</v>
      </c>
      <c r="B48" s="80" t="s">
        <v>35</v>
      </c>
      <c r="C48" s="80">
        <v>2008</v>
      </c>
      <c r="D48" s="90"/>
      <c r="E48" s="80">
        <v>0.044</v>
      </c>
      <c r="F48" s="94">
        <v>41</v>
      </c>
      <c r="G48" s="93">
        <v>13.6</v>
      </c>
      <c r="H48" s="93">
        <v>32.1</v>
      </c>
    </row>
    <row r="49" spans="1:8" ht="14.25">
      <c r="A49" s="1" t="s">
        <v>135</v>
      </c>
      <c r="B49" s="80" t="s">
        <v>35</v>
      </c>
      <c r="C49" s="80">
        <v>2003</v>
      </c>
      <c r="D49" s="90"/>
      <c r="E49" s="80">
        <v>0.046</v>
      </c>
      <c r="F49" s="94">
        <v>42</v>
      </c>
      <c r="G49" s="93">
        <v>13.9</v>
      </c>
      <c r="H49" s="93">
        <v>32.9</v>
      </c>
    </row>
    <row r="50" spans="1:8" ht="14.25">
      <c r="A50" s="1" t="s">
        <v>47</v>
      </c>
      <c r="B50" s="80" t="s">
        <v>35</v>
      </c>
      <c r="C50" s="80">
        <v>2006</v>
      </c>
      <c r="D50" s="90"/>
      <c r="E50" s="80">
        <v>0.05</v>
      </c>
      <c r="F50" s="94">
        <v>43</v>
      </c>
      <c r="G50" s="93">
        <v>17.7</v>
      </c>
      <c r="H50" s="93">
        <v>28.3</v>
      </c>
    </row>
    <row r="51" spans="1:8" ht="14.25">
      <c r="A51" s="1" t="s">
        <v>53</v>
      </c>
      <c r="B51" s="80" t="s">
        <v>11</v>
      </c>
      <c r="C51" s="80">
        <v>2006</v>
      </c>
      <c r="D51" s="90"/>
      <c r="E51" s="80">
        <v>0.055</v>
      </c>
      <c r="F51" s="94">
        <v>44</v>
      </c>
      <c r="G51" s="93">
        <v>14.9</v>
      </c>
      <c r="H51" s="93">
        <v>36.7</v>
      </c>
    </row>
    <row r="52" spans="1:8" ht="14.25">
      <c r="A52" s="1" t="s">
        <v>124</v>
      </c>
      <c r="B52" s="80" t="s">
        <v>10</v>
      </c>
      <c r="C52" s="80">
        <v>2003</v>
      </c>
      <c r="D52" s="90"/>
      <c r="E52" s="80">
        <v>0.056</v>
      </c>
      <c r="F52" s="94">
        <v>45</v>
      </c>
      <c r="G52" s="93">
        <v>19.7</v>
      </c>
      <c r="H52" s="93">
        <v>28.5</v>
      </c>
    </row>
    <row r="53" spans="1:8" ht="14.25">
      <c r="A53" s="1" t="s">
        <v>52</v>
      </c>
      <c r="B53" s="80" t="s">
        <v>35</v>
      </c>
      <c r="C53" s="80">
        <v>2005</v>
      </c>
      <c r="D53" s="90"/>
      <c r="E53" s="80">
        <v>0.061</v>
      </c>
      <c r="F53" s="94">
        <v>46</v>
      </c>
      <c r="G53" s="93">
        <v>17.5</v>
      </c>
      <c r="H53" s="93">
        <v>34.6</v>
      </c>
    </row>
    <row r="54" spans="1:8" ht="14.25">
      <c r="A54" s="1" t="s">
        <v>55</v>
      </c>
      <c r="B54" s="80" t="s">
        <v>35</v>
      </c>
      <c r="C54" s="80">
        <v>2005</v>
      </c>
      <c r="D54" s="90"/>
      <c r="E54" s="80">
        <v>0.069</v>
      </c>
      <c r="F54" s="94">
        <v>47</v>
      </c>
      <c r="G54" s="93">
        <v>20.1</v>
      </c>
      <c r="H54" s="93">
        <v>34.5</v>
      </c>
    </row>
    <row r="55" spans="1:8" ht="14.25">
      <c r="A55" s="1" t="s">
        <v>56</v>
      </c>
      <c r="B55" s="80" t="s">
        <v>10</v>
      </c>
      <c r="C55" s="80">
        <v>2003</v>
      </c>
      <c r="D55" s="90"/>
      <c r="E55" s="80">
        <v>0.071</v>
      </c>
      <c r="F55" s="94">
        <v>48</v>
      </c>
      <c r="G55" s="93">
        <v>18.7</v>
      </c>
      <c r="H55" s="93">
        <v>38.1</v>
      </c>
    </row>
    <row r="56" spans="1:8" ht="14.25">
      <c r="A56" s="1" t="s">
        <v>53</v>
      </c>
      <c r="B56" s="80" t="s">
        <v>11</v>
      </c>
      <c r="C56" s="80">
        <v>2000</v>
      </c>
      <c r="D56" s="90"/>
      <c r="E56" s="80">
        <v>0.073</v>
      </c>
      <c r="F56" s="94">
        <v>49</v>
      </c>
      <c r="G56" s="93">
        <v>16.4</v>
      </c>
      <c r="H56" s="93">
        <v>44.2</v>
      </c>
    </row>
    <row r="57" spans="1:8" ht="14.25">
      <c r="A57" s="1" t="s">
        <v>54</v>
      </c>
      <c r="B57" s="80" t="s">
        <v>11</v>
      </c>
      <c r="C57" s="80">
        <v>2000</v>
      </c>
      <c r="D57" s="90"/>
      <c r="E57" s="80">
        <v>0.08</v>
      </c>
      <c r="F57" s="94">
        <v>50</v>
      </c>
      <c r="G57" s="93">
        <v>24.2</v>
      </c>
      <c r="H57" s="93">
        <v>33.1</v>
      </c>
    </row>
    <row r="58" spans="1:8" ht="14.25">
      <c r="A58" s="1" t="s">
        <v>51</v>
      </c>
      <c r="B58" s="80" t="s">
        <v>10</v>
      </c>
      <c r="C58" s="80">
        <v>2003</v>
      </c>
      <c r="D58" s="90"/>
      <c r="E58" s="80">
        <v>0.083</v>
      </c>
      <c r="F58" s="94">
        <v>51</v>
      </c>
      <c r="G58" s="93">
        <v>21.7</v>
      </c>
      <c r="H58" s="93">
        <v>38.2</v>
      </c>
    </row>
    <row r="59" spans="1:8" ht="14.25">
      <c r="A59" s="1" t="s">
        <v>60</v>
      </c>
      <c r="B59" s="80" t="s">
        <v>35</v>
      </c>
      <c r="C59" s="80">
        <v>2008</v>
      </c>
      <c r="D59" s="90"/>
      <c r="E59" s="80">
        <v>0.086</v>
      </c>
      <c r="F59" s="94">
        <v>52</v>
      </c>
      <c r="G59" s="93">
        <v>22.6</v>
      </c>
      <c r="H59" s="93">
        <v>38</v>
      </c>
    </row>
    <row r="60" spans="1:8" ht="14.25">
      <c r="A60" s="1" t="s">
        <v>57</v>
      </c>
      <c r="B60" s="80" t="s">
        <v>11</v>
      </c>
      <c r="C60" s="80">
        <v>2006</v>
      </c>
      <c r="D60" s="90"/>
      <c r="E60" s="80">
        <v>0.093</v>
      </c>
      <c r="F60" s="94">
        <v>53</v>
      </c>
      <c r="G60" s="93">
        <v>28.6</v>
      </c>
      <c r="H60" s="93">
        <v>32.5</v>
      </c>
    </row>
    <row r="61" spans="1:8" ht="14.25">
      <c r="A61" s="1" t="s">
        <v>58</v>
      </c>
      <c r="B61" s="80" t="s">
        <v>10</v>
      </c>
      <c r="C61" s="80">
        <v>2003</v>
      </c>
      <c r="D61" s="90"/>
      <c r="E61" s="80">
        <v>0.101</v>
      </c>
      <c r="F61" s="94">
        <v>54</v>
      </c>
      <c r="G61" s="93">
        <v>28.2</v>
      </c>
      <c r="H61" s="93">
        <v>35.7</v>
      </c>
    </row>
    <row r="62" spans="1:8" ht="14.25">
      <c r="A62" s="1" t="s">
        <v>59</v>
      </c>
      <c r="B62" s="80" t="s">
        <v>11</v>
      </c>
      <c r="C62" s="80">
        <v>2005</v>
      </c>
      <c r="D62" s="90"/>
      <c r="E62" s="80">
        <v>0.116</v>
      </c>
      <c r="F62" s="94">
        <v>55</v>
      </c>
      <c r="G62" s="93">
        <v>36.4</v>
      </c>
      <c r="H62" s="93">
        <v>31.7</v>
      </c>
    </row>
    <row r="63" spans="1:8" ht="14.25">
      <c r="A63" s="1" t="s">
        <v>60</v>
      </c>
      <c r="B63" s="80" t="s">
        <v>35</v>
      </c>
      <c r="C63" s="80">
        <v>2003</v>
      </c>
      <c r="D63" s="90"/>
      <c r="E63" s="80">
        <v>0.119</v>
      </c>
      <c r="F63" s="94">
        <v>56</v>
      </c>
      <c r="G63" s="93">
        <v>31.5</v>
      </c>
      <c r="H63" s="93">
        <v>37.6</v>
      </c>
    </row>
    <row r="64" spans="1:8" ht="14.25">
      <c r="A64" s="1" t="s">
        <v>65</v>
      </c>
      <c r="B64" s="80" t="s">
        <v>35</v>
      </c>
      <c r="C64" s="80">
        <v>2007</v>
      </c>
      <c r="D64" s="90"/>
      <c r="E64" s="80">
        <v>0.125</v>
      </c>
      <c r="F64" s="94">
        <v>57</v>
      </c>
      <c r="G64" s="93">
        <v>33</v>
      </c>
      <c r="H64" s="93">
        <v>38</v>
      </c>
    </row>
    <row r="65" spans="1:8" ht="14.25">
      <c r="A65" s="1" t="s">
        <v>61</v>
      </c>
      <c r="B65" s="80" t="s">
        <v>11</v>
      </c>
      <c r="C65" s="80">
        <v>2005</v>
      </c>
      <c r="D65" s="90"/>
      <c r="E65" s="80">
        <v>0.125</v>
      </c>
      <c r="F65" s="94">
        <v>58</v>
      </c>
      <c r="G65" s="93">
        <v>40.1</v>
      </c>
      <c r="H65" s="93">
        <v>31.3</v>
      </c>
    </row>
    <row r="66" spans="1:8" ht="14.25">
      <c r="A66" s="1" t="s">
        <v>62</v>
      </c>
      <c r="B66" s="80" t="s">
        <v>35</v>
      </c>
      <c r="C66" s="80">
        <v>2002</v>
      </c>
      <c r="D66" s="90"/>
      <c r="E66" s="80">
        <v>0.126</v>
      </c>
      <c r="F66" s="94">
        <v>59</v>
      </c>
      <c r="G66" s="93">
        <v>36.2</v>
      </c>
      <c r="H66" s="93">
        <v>34.8</v>
      </c>
    </row>
    <row r="67" spans="1:8" ht="14.25">
      <c r="A67" s="1" t="s">
        <v>63</v>
      </c>
      <c r="B67" s="80" t="s">
        <v>35</v>
      </c>
      <c r="C67" s="80">
        <v>2004</v>
      </c>
      <c r="D67" s="90"/>
      <c r="E67" s="80">
        <v>0.129</v>
      </c>
      <c r="F67" s="94">
        <v>60</v>
      </c>
      <c r="G67" s="93">
        <v>36.9</v>
      </c>
      <c r="H67" s="93">
        <v>34.9</v>
      </c>
    </row>
    <row r="68" spans="1:8" ht="14.25">
      <c r="A68" s="1" t="s">
        <v>71</v>
      </c>
      <c r="B68" s="80" t="s">
        <v>35</v>
      </c>
      <c r="C68" s="80">
        <v>2008</v>
      </c>
      <c r="D68" s="90"/>
      <c r="E68" s="80">
        <v>0.135</v>
      </c>
      <c r="F68" s="94">
        <v>61</v>
      </c>
      <c r="G68" s="93">
        <v>39.1</v>
      </c>
      <c r="H68" s="93">
        <v>34.5</v>
      </c>
    </row>
    <row r="69" spans="1:8" ht="14.25">
      <c r="A69" s="1" t="s">
        <v>123</v>
      </c>
      <c r="B69" s="80" t="s">
        <v>10</v>
      </c>
      <c r="C69" s="80">
        <v>2003</v>
      </c>
      <c r="D69" s="90"/>
      <c r="E69" s="80">
        <v>0.151</v>
      </c>
      <c r="F69" s="94">
        <v>62</v>
      </c>
      <c r="G69" s="93">
        <v>35.7</v>
      </c>
      <c r="H69" s="93">
        <v>42.2</v>
      </c>
    </row>
    <row r="70" spans="1:8" ht="14.25">
      <c r="A70" s="1" t="s">
        <v>165</v>
      </c>
      <c r="B70" s="80" t="s">
        <v>11</v>
      </c>
      <c r="C70" s="80">
        <v>2010</v>
      </c>
      <c r="D70" s="90"/>
      <c r="E70" s="80">
        <v>0.161</v>
      </c>
      <c r="F70" s="94">
        <v>63</v>
      </c>
      <c r="G70" s="93">
        <v>44.4</v>
      </c>
      <c r="H70" s="93">
        <v>36.3</v>
      </c>
    </row>
    <row r="71" spans="1:8" ht="14.25">
      <c r="A71" s="1" t="s">
        <v>67</v>
      </c>
      <c r="B71" s="80" t="s">
        <v>35</v>
      </c>
      <c r="C71" s="80">
        <v>2004</v>
      </c>
      <c r="D71" s="90"/>
      <c r="E71" s="80">
        <v>0.167</v>
      </c>
      <c r="F71" s="94">
        <v>64</v>
      </c>
      <c r="G71" s="93">
        <v>39.9</v>
      </c>
      <c r="H71" s="93">
        <v>41.9</v>
      </c>
    </row>
    <row r="72" spans="1:8" ht="14.25">
      <c r="A72" s="1" t="s">
        <v>66</v>
      </c>
      <c r="B72" s="80" t="s">
        <v>11</v>
      </c>
      <c r="C72" s="80">
        <v>2006</v>
      </c>
      <c r="D72" s="90"/>
      <c r="E72" s="80">
        <v>0.177</v>
      </c>
      <c r="F72" s="94">
        <v>65</v>
      </c>
      <c r="G72" s="93">
        <v>45.4</v>
      </c>
      <c r="H72" s="93">
        <v>39.1</v>
      </c>
    </row>
    <row r="73" spans="1:8" ht="14.25">
      <c r="A73" s="1" t="s">
        <v>64</v>
      </c>
      <c r="B73" s="80" t="s">
        <v>11</v>
      </c>
      <c r="C73" s="80">
        <v>2000</v>
      </c>
      <c r="D73" s="90"/>
      <c r="E73" s="80">
        <v>0.187</v>
      </c>
      <c r="F73" s="94">
        <v>66</v>
      </c>
      <c r="G73" s="93">
        <v>45.1</v>
      </c>
      <c r="H73" s="93">
        <v>41.4</v>
      </c>
    </row>
    <row r="74" spans="1:8" ht="14.25">
      <c r="A74" s="1" t="s">
        <v>68</v>
      </c>
      <c r="B74" s="80" t="s">
        <v>35</v>
      </c>
      <c r="C74" s="80">
        <v>2008</v>
      </c>
      <c r="D74" s="90"/>
      <c r="E74" s="80">
        <v>0.193</v>
      </c>
      <c r="F74" s="94">
        <v>67</v>
      </c>
      <c r="G74" s="93">
        <v>51.5</v>
      </c>
      <c r="H74" s="93">
        <v>37.4</v>
      </c>
    </row>
    <row r="75" spans="1:8" ht="14.25">
      <c r="A75" s="1" t="s">
        <v>166</v>
      </c>
      <c r="B75" s="80" t="s">
        <v>11</v>
      </c>
      <c r="C75" s="80">
        <v>2007</v>
      </c>
      <c r="D75" s="90"/>
      <c r="E75" s="80">
        <v>0.21</v>
      </c>
      <c r="F75" s="94">
        <v>68</v>
      </c>
      <c r="G75" s="93">
        <v>63.7</v>
      </c>
      <c r="H75" s="93">
        <v>33</v>
      </c>
    </row>
    <row r="76" spans="1:8" ht="14.25">
      <c r="A76" s="1" t="s">
        <v>69</v>
      </c>
      <c r="B76" s="80" t="s">
        <v>35</v>
      </c>
      <c r="C76" s="80">
        <v>2006</v>
      </c>
      <c r="D76" s="90"/>
      <c r="E76" s="80">
        <v>0.215</v>
      </c>
      <c r="F76" s="94">
        <v>69</v>
      </c>
      <c r="G76" s="93">
        <v>54.5</v>
      </c>
      <c r="H76" s="93">
        <v>39.4</v>
      </c>
    </row>
    <row r="77" spans="1:8" ht="14.25">
      <c r="A77" s="1" t="s">
        <v>125</v>
      </c>
      <c r="B77" s="80" t="s">
        <v>35</v>
      </c>
      <c r="C77" s="80">
        <v>2000</v>
      </c>
      <c r="D77" s="90"/>
      <c r="E77" s="80">
        <v>0.216</v>
      </c>
      <c r="F77" s="94">
        <v>70</v>
      </c>
      <c r="G77" s="93">
        <v>57.7</v>
      </c>
      <c r="H77" s="93">
        <v>37.3</v>
      </c>
    </row>
    <row r="78" spans="1:8" ht="14.25">
      <c r="A78" s="1" t="s">
        <v>122</v>
      </c>
      <c r="B78" s="80" t="s">
        <v>35</v>
      </c>
      <c r="C78" s="80">
        <v>2009</v>
      </c>
      <c r="D78" s="90"/>
      <c r="E78" s="80">
        <v>0.218</v>
      </c>
      <c r="F78" s="94">
        <v>71</v>
      </c>
      <c r="G78" s="93">
        <v>59.8</v>
      </c>
      <c r="H78" s="93">
        <v>36.5</v>
      </c>
    </row>
    <row r="79" spans="1:8" ht="14.25">
      <c r="A79" s="1" t="s">
        <v>75</v>
      </c>
      <c r="B79" s="80" t="s">
        <v>35</v>
      </c>
      <c r="C79" s="80">
        <v>2009</v>
      </c>
      <c r="D79" s="90"/>
      <c r="E79" s="80">
        <v>0.223</v>
      </c>
      <c r="F79" s="94">
        <v>72</v>
      </c>
      <c r="G79" s="93">
        <v>61.9</v>
      </c>
      <c r="H79" s="93">
        <v>36</v>
      </c>
    </row>
    <row r="80" spans="1:8" ht="14.25">
      <c r="A80" s="1" t="s">
        <v>71</v>
      </c>
      <c r="B80" s="80" t="s">
        <v>35</v>
      </c>
      <c r="C80" s="80">
        <v>2003</v>
      </c>
      <c r="D80" s="90"/>
      <c r="E80" s="80">
        <v>0.227</v>
      </c>
      <c r="F80" s="94">
        <v>73</v>
      </c>
      <c r="G80" s="93">
        <v>57.9</v>
      </c>
      <c r="H80" s="93">
        <v>39.2</v>
      </c>
    </row>
    <row r="81" spans="1:8" ht="14.25">
      <c r="A81" s="1" t="s">
        <v>70</v>
      </c>
      <c r="B81" s="80" t="s">
        <v>35</v>
      </c>
      <c r="C81" s="80">
        <v>2006</v>
      </c>
      <c r="D81" s="90"/>
      <c r="E81" s="80">
        <v>0.235</v>
      </c>
      <c r="F81" s="94">
        <v>74</v>
      </c>
      <c r="G81" s="93">
        <v>63</v>
      </c>
      <c r="H81" s="93">
        <v>37.4</v>
      </c>
    </row>
    <row r="82" spans="1:8" ht="14.25">
      <c r="A82" s="1" t="s">
        <v>72</v>
      </c>
      <c r="B82" s="80" t="s">
        <v>35</v>
      </c>
      <c r="C82" s="80">
        <v>2007</v>
      </c>
      <c r="D82" s="90"/>
      <c r="E82" s="80">
        <v>0.244</v>
      </c>
      <c r="F82" s="94">
        <v>75</v>
      </c>
      <c r="G82" s="93">
        <v>65.6</v>
      </c>
      <c r="H82" s="93">
        <v>37.1</v>
      </c>
    </row>
    <row r="83" spans="1:8" ht="14.25">
      <c r="A83" s="1" t="s">
        <v>73</v>
      </c>
      <c r="B83" s="80" t="s">
        <v>35</v>
      </c>
      <c r="C83" s="80">
        <v>2007</v>
      </c>
      <c r="D83" s="90"/>
      <c r="E83" s="80">
        <v>0.246</v>
      </c>
      <c r="F83" s="94">
        <v>76</v>
      </c>
      <c r="G83" s="93">
        <v>63</v>
      </c>
      <c r="H83" s="93">
        <v>39</v>
      </c>
    </row>
    <row r="84" spans="1:8" ht="14.25">
      <c r="A84" s="1" t="s">
        <v>74</v>
      </c>
      <c r="B84" s="80" t="s">
        <v>35</v>
      </c>
      <c r="C84" s="80">
        <v>2001</v>
      </c>
      <c r="D84" s="90"/>
      <c r="E84" s="80">
        <v>0.25</v>
      </c>
      <c r="F84" s="94">
        <v>77</v>
      </c>
      <c r="G84" s="93">
        <v>56.4</v>
      </c>
      <c r="H84" s="93">
        <v>44.3</v>
      </c>
    </row>
    <row r="85" spans="1:8" ht="14.25">
      <c r="A85" s="1" t="s">
        <v>78</v>
      </c>
      <c r="B85" s="80" t="s">
        <v>35</v>
      </c>
      <c r="C85" s="80">
        <v>2009</v>
      </c>
      <c r="D85" s="90"/>
      <c r="E85" s="80">
        <v>0.252</v>
      </c>
      <c r="F85" s="94">
        <v>78</v>
      </c>
      <c r="G85" s="93">
        <v>58.3</v>
      </c>
      <c r="H85" s="93">
        <v>43.1</v>
      </c>
    </row>
    <row r="86" spans="1:8" ht="14.25">
      <c r="A86" s="1" t="s">
        <v>75</v>
      </c>
      <c r="B86" s="80" t="s">
        <v>35</v>
      </c>
      <c r="C86" s="80">
        <v>2004</v>
      </c>
      <c r="D86" s="90"/>
      <c r="E86" s="80">
        <v>0.289</v>
      </c>
      <c r="F86" s="94">
        <v>79</v>
      </c>
      <c r="G86" s="93">
        <v>75.5</v>
      </c>
      <c r="H86" s="93">
        <v>38.3</v>
      </c>
    </row>
    <row r="87" spans="1:8" ht="14.25">
      <c r="A87" s="1" t="s">
        <v>122</v>
      </c>
      <c r="B87" s="80" t="s">
        <v>11</v>
      </c>
      <c r="C87" s="80">
        <v>2000</v>
      </c>
      <c r="D87" s="90"/>
      <c r="E87" s="80">
        <v>0.295</v>
      </c>
      <c r="F87" s="94">
        <v>80</v>
      </c>
      <c r="G87" s="93">
        <v>75.6</v>
      </c>
      <c r="H87" s="93">
        <v>39</v>
      </c>
    </row>
    <row r="88" spans="1:8" ht="14.25">
      <c r="A88" s="1" t="s">
        <v>77</v>
      </c>
      <c r="B88" s="80" t="s">
        <v>11</v>
      </c>
      <c r="C88" s="80">
        <v>2006</v>
      </c>
      <c r="D88" s="90"/>
      <c r="E88" s="80">
        <v>0.302</v>
      </c>
      <c r="F88" s="94">
        <v>81</v>
      </c>
      <c r="G88" s="93">
        <v>61.4</v>
      </c>
      <c r="H88" s="93">
        <v>49.2</v>
      </c>
    </row>
    <row r="89" spans="1:8" ht="14.25">
      <c r="A89" s="1" t="s">
        <v>79</v>
      </c>
      <c r="B89" s="80" t="s">
        <v>35</v>
      </c>
      <c r="C89" s="80">
        <v>2007</v>
      </c>
      <c r="D89" s="90"/>
      <c r="E89" s="80">
        <v>0.304</v>
      </c>
      <c r="F89" s="94">
        <v>82</v>
      </c>
      <c r="G89" s="93">
        <v>62.7</v>
      </c>
      <c r="H89" s="93">
        <v>48.5</v>
      </c>
    </row>
    <row r="90" spans="1:8" ht="14.25">
      <c r="A90" s="1" t="s">
        <v>85</v>
      </c>
      <c r="B90" s="80" t="s">
        <v>35</v>
      </c>
      <c r="C90" s="80">
        <v>2009</v>
      </c>
      <c r="D90" s="90"/>
      <c r="E90" s="80">
        <v>0.31</v>
      </c>
      <c r="F90" s="94">
        <v>83</v>
      </c>
      <c r="G90" s="93">
        <v>75.7</v>
      </c>
      <c r="H90" s="93">
        <v>40.9</v>
      </c>
    </row>
    <row r="91" spans="1:8" ht="14.25">
      <c r="A91" s="1" t="s">
        <v>76</v>
      </c>
      <c r="B91" s="80" t="s">
        <v>35</v>
      </c>
      <c r="C91" s="80">
        <v>2005</v>
      </c>
      <c r="D91" s="90"/>
      <c r="E91" s="80">
        <v>0.312</v>
      </c>
      <c r="F91" s="94">
        <v>84</v>
      </c>
      <c r="G91" s="93">
        <v>74</v>
      </c>
      <c r="H91" s="93">
        <v>42.1</v>
      </c>
    </row>
    <row r="92" spans="1:8" ht="14.25">
      <c r="A92" s="1" t="s">
        <v>80</v>
      </c>
      <c r="B92" s="80" t="s">
        <v>11</v>
      </c>
      <c r="C92" s="80">
        <v>2006</v>
      </c>
      <c r="D92" s="90"/>
      <c r="E92" s="80">
        <v>0.315</v>
      </c>
      <c r="F92" s="94">
        <v>85</v>
      </c>
      <c r="G92" s="93">
        <v>65.5</v>
      </c>
      <c r="H92" s="93">
        <v>48.1</v>
      </c>
    </row>
    <row r="93" spans="1:8" ht="14.25">
      <c r="A93" s="1" t="s">
        <v>78</v>
      </c>
      <c r="B93" s="80" t="s">
        <v>35</v>
      </c>
      <c r="C93" s="80">
        <v>2005</v>
      </c>
      <c r="D93" s="90"/>
      <c r="E93" s="80">
        <v>0.327</v>
      </c>
      <c r="F93" s="94">
        <v>86</v>
      </c>
      <c r="G93" s="93">
        <v>78.4</v>
      </c>
      <c r="H93" s="93">
        <v>41.7</v>
      </c>
    </row>
    <row r="94" spans="1:8" ht="14.25">
      <c r="A94" s="1" t="s">
        <v>83</v>
      </c>
      <c r="B94" s="80" t="s">
        <v>35</v>
      </c>
      <c r="C94" s="80">
        <v>2005</v>
      </c>
      <c r="D94" s="90"/>
      <c r="E94" s="80">
        <v>0.336</v>
      </c>
      <c r="F94" s="94">
        <v>87</v>
      </c>
      <c r="G94" s="93">
        <v>71.5</v>
      </c>
      <c r="H94" s="93">
        <v>47.1</v>
      </c>
    </row>
    <row r="95" spans="1:8" ht="14.25">
      <c r="A95" s="1" t="s">
        <v>81</v>
      </c>
      <c r="B95" s="80" t="s">
        <v>11</v>
      </c>
      <c r="C95" s="80">
        <v>2006</v>
      </c>
      <c r="D95" s="90"/>
      <c r="E95" s="80">
        <v>0.338</v>
      </c>
      <c r="F95" s="94">
        <v>88</v>
      </c>
      <c r="G95" s="93">
        <v>75.8</v>
      </c>
      <c r="H95" s="93">
        <v>44.6</v>
      </c>
    </row>
    <row r="96" spans="1:8" ht="14.25">
      <c r="A96" s="1" t="s">
        <v>84</v>
      </c>
      <c r="B96" s="80" t="s">
        <v>35</v>
      </c>
      <c r="C96" s="80">
        <v>2004</v>
      </c>
      <c r="D96" s="90"/>
      <c r="E96" s="80">
        <v>0.344</v>
      </c>
      <c r="F96" s="94">
        <v>89</v>
      </c>
      <c r="G96" s="93">
        <v>72.89999</v>
      </c>
      <c r="H96" s="93">
        <v>47.3</v>
      </c>
    </row>
    <row r="97" spans="1:8" ht="14.25">
      <c r="A97" s="1" t="s">
        <v>82</v>
      </c>
      <c r="B97" s="80" t="s">
        <v>35</v>
      </c>
      <c r="C97" s="80">
        <v>2007</v>
      </c>
      <c r="D97" s="90"/>
      <c r="E97" s="80">
        <v>0.345</v>
      </c>
      <c r="F97" s="94">
        <v>90</v>
      </c>
      <c r="G97" s="93">
        <v>79</v>
      </c>
      <c r="H97" s="93">
        <v>43.6</v>
      </c>
    </row>
    <row r="98" spans="1:8" ht="14.25">
      <c r="A98" s="1" t="s">
        <v>86</v>
      </c>
      <c r="B98" s="80" t="s">
        <v>35</v>
      </c>
      <c r="C98" s="80">
        <v>2006</v>
      </c>
      <c r="D98" s="90"/>
      <c r="E98" s="80">
        <v>0.352</v>
      </c>
      <c r="F98" s="94">
        <v>91</v>
      </c>
      <c r="G98" s="93">
        <v>75.7</v>
      </c>
      <c r="H98" s="93">
        <v>46.4</v>
      </c>
    </row>
    <row r="99" spans="1:8" ht="14.25">
      <c r="A99" s="1" t="s">
        <v>93</v>
      </c>
      <c r="B99" s="80" t="s">
        <v>35</v>
      </c>
      <c r="C99" s="80">
        <v>2008</v>
      </c>
      <c r="D99" s="90"/>
      <c r="E99" s="80">
        <v>0.355</v>
      </c>
      <c r="F99" s="94">
        <v>92</v>
      </c>
      <c r="G99" s="93">
        <v>72</v>
      </c>
      <c r="H99" s="93">
        <v>49.3</v>
      </c>
    </row>
    <row r="100" spans="1:8" ht="14.25">
      <c r="A100" s="1" t="s">
        <v>85</v>
      </c>
      <c r="B100" s="80" t="s">
        <v>35</v>
      </c>
      <c r="C100" s="80">
        <v>2003</v>
      </c>
      <c r="D100" s="90"/>
      <c r="E100" s="80">
        <v>0.361</v>
      </c>
      <c r="F100" s="94">
        <v>93</v>
      </c>
      <c r="G100" s="93">
        <v>83.60001</v>
      </c>
      <c r="H100" s="93">
        <v>43.2</v>
      </c>
    </row>
    <row r="101" spans="1:8" ht="14.25">
      <c r="A101" s="1" t="s">
        <v>88</v>
      </c>
      <c r="B101" s="80" t="s">
        <v>11</v>
      </c>
      <c r="C101" s="80">
        <v>2006</v>
      </c>
      <c r="D101" s="90"/>
      <c r="E101" s="80">
        <v>0.368</v>
      </c>
      <c r="F101" s="94">
        <v>94</v>
      </c>
      <c r="G101" s="93">
        <v>78</v>
      </c>
      <c r="H101" s="93">
        <v>47.2</v>
      </c>
    </row>
    <row r="102" spans="1:8" ht="14.25">
      <c r="A102" s="1" t="s">
        <v>89</v>
      </c>
      <c r="B102" s="80" t="s">
        <v>35</v>
      </c>
      <c r="C102" s="80">
        <v>2007</v>
      </c>
      <c r="D102" s="90"/>
      <c r="E102" s="80">
        <v>0.37</v>
      </c>
      <c r="F102" s="94">
        <v>95</v>
      </c>
      <c r="G102" s="93">
        <v>81.4</v>
      </c>
      <c r="H102" s="93">
        <v>45.5</v>
      </c>
    </row>
    <row r="103" spans="1:8" ht="14.25">
      <c r="A103" s="1" t="s">
        <v>91</v>
      </c>
      <c r="B103" s="80" t="s">
        <v>35</v>
      </c>
      <c r="C103" s="80">
        <v>2006</v>
      </c>
      <c r="D103" s="90"/>
      <c r="E103" s="80">
        <v>0.389</v>
      </c>
      <c r="F103" s="94">
        <v>96</v>
      </c>
      <c r="G103" s="93">
        <v>80.4</v>
      </c>
      <c r="H103" s="93">
        <v>48.4</v>
      </c>
    </row>
    <row r="104" spans="1:8" ht="14.25">
      <c r="A104" s="1" t="s">
        <v>133</v>
      </c>
      <c r="B104" s="80" t="s">
        <v>11</v>
      </c>
      <c r="C104" s="80">
        <v>2007</v>
      </c>
      <c r="D104" s="90"/>
      <c r="E104" s="80">
        <v>0.389</v>
      </c>
      <c r="F104" s="94">
        <v>97</v>
      </c>
      <c r="G104" s="93">
        <v>76.7</v>
      </c>
      <c r="H104" s="93">
        <v>50.8</v>
      </c>
    </row>
    <row r="105" spans="1:8" ht="14.25">
      <c r="A105" s="1" t="s">
        <v>87</v>
      </c>
      <c r="B105" s="80" t="s">
        <v>35</v>
      </c>
      <c r="C105" s="80">
        <v>2005</v>
      </c>
      <c r="D105" s="90"/>
      <c r="E105" s="80">
        <v>0.392</v>
      </c>
      <c r="F105" s="94">
        <v>98</v>
      </c>
      <c r="G105" s="93">
        <v>76.7</v>
      </c>
      <c r="H105" s="93">
        <v>51.1</v>
      </c>
    </row>
    <row r="106" spans="1:8" ht="14.25">
      <c r="A106" s="1" t="s">
        <v>167</v>
      </c>
      <c r="B106" s="80" t="s">
        <v>35</v>
      </c>
      <c r="C106" s="80">
        <v>2009</v>
      </c>
      <c r="D106" s="90"/>
      <c r="E106" s="80">
        <v>0.404</v>
      </c>
      <c r="F106" s="94">
        <v>99</v>
      </c>
      <c r="G106" s="93">
        <v>86</v>
      </c>
      <c r="H106" s="93">
        <v>47</v>
      </c>
    </row>
    <row r="107" spans="1:8" ht="14.25">
      <c r="A107" s="1" t="s">
        <v>93</v>
      </c>
      <c r="B107" s="80" t="s">
        <v>35</v>
      </c>
      <c r="C107" s="80">
        <v>2003</v>
      </c>
      <c r="D107" s="90"/>
      <c r="E107" s="80">
        <v>0.407</v>
      </c>
      <c r="F107" s="94">
        <v>100</v>
      </c>
      <c r="G107" s="93">
        <v>79.2</v>
      </c>
      <c r="H107" s="93">
        <v>51.3</v>
      </c>
    </row>
    <row r="108" spans="1:8" ht="14.25">
      <c r="A108" s="1" t="s">
        <v>94</v>
      </c>
      <c r="B108" s="80" t="s">
        <v>35</v>
      </c>
      <c r="C108" s="80">
        <v>2005</v>
      </c>
      <c r="D108" s="90"/>
      <c r="E108" s="80">
        <v>0.412</v>
      </c>
      <c r="F108" s="94">
        <v>101</v>
      </c>
      <c r="G108" s="93">
        <v>78.5</v>
      </c>
      <c r="H108" s="93">
        <v>52.6</v>
      </c>
    </row>
    <row r="109" spans="1:8" ht="14.25">
      <c r="A109" s="1" t="s">
        <v>90</v>
      </c>
      <c r="B109" s="80" t="s">
        <v>10</v>
      </c>
      <c r="C109" s="80">
        <v>2003</v>
      </c>
      <c r="D109" s="90"/>
      <c r="E109" s="80">
        <v>0.417</v>
      </c>
      <c r="F109" s="94">
        <v>102</v>
      </c>
      <c r="G109" s="93">
        <v>91.1</v>
      </c>
      <c r="H109" s="93">
        <v>45.8</v>
      </c>
    </row>
    <row r="110" spans="1:8" ht="14.25">
      <c r="A110" s="1" t="s">
        <v>168</v>
      </c>
      <c r="B110" s="80" t="s">
        <v>35</v>
      </c>
      <c r="C110" s="80">
        <v>2006</v>
      </c>
      <c r="D110" s="90"/>
      <c r="E110" s="80">
        <v>0.424</v>
      </c>
      <c r="F110" s="94">
        <v>103</v>
      </c>
      <c r="G110" s="93">
        <v>92</v>
      </c>
      <c r="H110" s="93">
        <v>46.1</v>
      </c>
    </row>
    <row r="111" spans="1:8" ht="14.25">
      <c r="A111" s="1" t="s">
        <v>98</v>
      </c>
      <c r="B111" s="80" t="s">
        <v>35</v>
      </c>
      <c r="C111" s="80">
        <v>2009</v>
      </c>
      <c r="D111" s="90"/>
      <c r="E111" s="80">
        <v>0.425</v>
      </c>
      <c r="F111" s="94">
        <v>104</v>
      </c>
      <c r="G111" s="93">
        <v>85.9</v>
      </c>
      <c r="H111" s="93">
        <v>49.5</v>
      </c>
    </row>
    <row r="112" spans="1:8" ht="14.25">
      <c r="A112" s="1" t="s">
        <v>92</v>
      </c>
      <c r="B112" s="80" t="s">
        <v>35</v>
      </c>
      <c r="C112" s="80">
        <v>2008</v>
      </c>
      <c r="D112" s="90"/>
      <c r="E112" s="80">
        <v>0.426</v>
      </c>
      <c r="F112" s="94">
        <v>105</v>
      </c>
      <c r="G112" s="93">
        <v>88.3</v>
      </c>
      <c r="H112" s="93">
        <v>48.3</v>
      </c>
    </row>
    <row r="113" spans="1:8" ht="14.25">
      <c r="A113" s="1" t="s">
        <v>96</v>
      </c>
      <c r="B113" s="80" t="s">
        <v>35</v>
      </c>
      <c r="C113" s="80">
        <v>2007</v>
      </c>
      <c r="D113" s="90"/>
      <c r="E113" s="80">
        <v>0.434</v>
      </c>
      <c r="F113" s="94">
        <v>106</v>
      </c>
      <c r="G113" s="93">
        <v>89.3</v>
      </c>
      <c r="H113" s="93">
        <v>48.6</v>
      </c>
    </row>
    <row r="114" spans="1:8" ht="14.25">
      <c r="A114" s="1" t="s">
        <v>95</v>
      </c>
      <c r="B114" s="80" t="s">
        <v>35</v>
      </c>
      <c r="C114" s="80">
        <v>2004</v>
      </c>
      <c r="D114" s="90"/>
      <c r="E114" s="80">
        <v>0.435</v>
      </c>
      <c r="F114" s="94">
        <v>107</v>
      </c>
      <c r="G114" s="93">
        <v>92.1</v>
      </c>
      <c r="H114" s="93">
        <v>47.2</v>
      </c>
    </row>
    <row r="115" spans="1:8" ht="14.25">
      <c r="A115" s="1" t="s">
        <v>97</v>
      </c>
      <c r="B115" s="80" t="s">
        <v>35</v>
      </c>
      <c r="C115" s="80">
        <v>2006</v>
      </c>
      <c r="D115" s="90"/>
      <c r="E115" s="80">
        <v>0.446</v>
      </c>
      <c r="F115" s="94">
        <v>108</v>
      </c>
      <c r="G115" s="93">
        <v>85.2</v>
      </c>
      <c r="H115" s="93">
        <v>52.4</v>
      </c>
    </row>
    <row r="116" spans="1:8" ht="14.25">
      <c r="A116" s="1" t="s">
        <v>126</v>
      </c>
      <c r="B116" s="80" t="s">
        <v>11</v>
      </c>
      <c r="C116" s="80">
        <v>2000</v>
      </c>
      <c r="D116" s="90"/>
      <c r="E116" s="80">
        <v>0.449</v>
      </c>
      <c r="F116" s="94">
        <v>109</v>
      </c>
      <c r="G116" s="93">
        <v>89.9</v>
      </c>
      <c r="H116" s="93">
        <v>49.9</v>
      </c>
    </row>
    <row r="117" spans="1:8" ht="14.25">
      <c r="A117" s="1" t="s">
        <v>98</v>
      </c>
      <c r="B117" s="80" t="s">
        <v>35</v>
      </c>
      <c r="C117" s="80">
        <v>2004</v>
      </c>
      <c r="D117" s="90"/>
      <c r="E117" s="80">
        <v>0.451</v>
      </c>
      <c r="F117" s="94">
        <v>110</v>
      </c>
      <c r="G117" s="93">
        <v>85.3</v>
      </c>
      <c r="H117" s="93">
        <v>52.8</v>
      </c>
    </row>
    <row r="118" spans="1:8" ht="14.25">
      <c r="A118" s="1" t="s">
        <v>103</v>
      </c>
      <c r="B118" s="80" t="s">
        <v>35</v>
      </c>
      <c r="C118" s="80">
        <v>2008</v>
      </c>
      <c r="D118" s="90"/>
      <c r="E118" s="80">
        <v>0.474</v>
      </c>
      <c r="F118" s="94">
        <v>111</v>
      </c>
      <c r="G118" s="93">
        <v>90.10001</v>
      </c>
      <c r="H118" s="93">
        <v>52.6</v>
      </c>
    </row>
    <row r="119" spans="1:8" ht="14.25">
      <c r="A119" s="1" t="s">
        <v>99</v>
      </c>
      <c r="B119" s="80" t="s">
        <v>35</v>
      </c>
      <c r="C119" s="80">
        <v>2005</v>
      </c>
      <c r="D119" s="90"/>
      <c r="E119" s="80">
        <v>0.479</v>
      </c>
      <c r="F119" s="94">
        <v>112</v>
      </c>
      <c r="G119" s="93">
        <v>95.4</v>
      </c>
      <c r="H119" s="93">
        <v>50.2</v>
      </c>
    </row>
    <row r="120" spans="1:8" ht="14.25">
      <c r="A120" s="1" t="s">
        <v>100</v>
      </c>
      <c r="B120" s="80" t="s">
        <v>11</v>
      </c>
      <c r="C120" s="80">
        <v>2001</v>
      </c>
      <c r="D120" s="90"/>
      <c r="E120" s="80">
        <v>0.479</v>
      </c>
      <c r="F120" s="94">
        <v>113</v>
      </c>
      <c r="G120" s="93">
        <v>88</v>
      </c>
      <c r="H120" s="93">
        <v>54.4</v>
      </c>
    </row>
    <row r="121" spans="1:8" ht="14.25">
      <c r="A121" s="1" t="s">
        <v>101</v>
      </c>
      <c r="B121" s="80" t="s">
        <v>35</v>
      </c>
      <c r="C121" s="80">
        <v>2003</v>
      </c>
      <c r="D121" s="90"/>
      <c r="E121" s="80">
        <v>0.505</v>
      </c>
      <c r="F121" s="94">
        <v>114</v>
      </c>
      <c r="G121" s="93">
        <v>89.60001</v>
      </c>
      <c r="H121" s="93">
        <v>56.4</v>
      </c>
    </row>
    <row r="122" spans="1:8" ht="14.25">
      <c r="A122" s="1" t="s">
        <v>102</v>
      </c>
      <c r="B122" s="80" t="s">
        <v>35</v>
      </c>
      <c r="C122" s="80">
        <v>2007</v>
      </c>
      <c r="D122" s="90"/>
      <c r="E122" s="80">
        <v>0.508</v>
      </c>
      <c r="F122" s="94">
        <v>115</v>
      </c>
      <c r="G122" s="93">
        <v>93.4</v>
      </c>
      <c r="H122" s="93">
        <v>54.4</v>
      </c>
    </row>
    <row r="123" spans="1:8" ht="14.25">
      <c r="A123" s="1" t="s">
        <v>103</v>
      </c>
      <c r="B123" s="80" t="s">
        <v>11</v>
      </c>
      <c r="C123" s="80">
        <v>2005</v>
      </c>
      <c r="D123" s="90"/>
      <c r="E123" s="80">
        <v>0.517</v>
      </c>
      <c r="F123" s="94">
        <v>116</v>
      </c>
      <c r="G123" s="93">
        <v>92.6</v>
      </c>
      <c r="H123" s="93">
        <v>55.8</v>
      </c>
    </row>
    <row r="124" spans="1:8" ht="14.25">
      <c r="A124" s="1" t="s">
        <v>104</v>
      </c>
      <c r="B124" s="80" t="s">
        <v>35</v>
      </c>
      <c r="C124" s="80">
        <v>2005</v>
      </c>
      <c r="D124" s="90"/>
      <c r="E124" s="80">
        <v>0.529</v>
      </c>
      <c r="F124" s="94">
        <v>117</v>
      </c>
      <c r="G124" s="93">
        <v>91.8</v>
      </c>
      <c r="H124" s="93">
        <v>57.6</v>
      </c>
    </row>
    <row r="125" spans="1:8" ht="14.25">
      <c r="A125" s="1" t="s">
        <v>101</v>
      </c>
      <c r="B125" s="80" t="s">
        <v>35</v>
      </c>
      <c r="C125" s="80">
        <v>2009</v>
      </c>
      <c r="D125" s="90"/>
      <c r="E125" s="80">
        <v>0.536</v>
      </c>
      <c r="F125" s="94">
        <v>118</v>
      </c>
      <c r="G125" s="93">
        <v>88.8</v>
      </c>
      <c r="H125" s="93">
        <v>60.4</v>
      </c>
    </row>
    <row r="126" spans="1:8" ht="14.25">
      <c r="A126" s="1" t="s">
        <v>106</v>
      </c>
      <c r="B126" s="80" t="s">
        <v>11</v>
      </c>
      <c r="C126" s="80">
        <v>2006</v>
      </c>
      <c r="D126" s="90"/>
      <c r="E126" s="80">
        <v>0.538</v>
      </c>
      <c r="F126" s="94">
        <v>119</v>
      </c>
      <c r="G126" s="93">
        <v>90.6</v>
      </c>
      <c r="H126" s="93">
        <v>59.3</v>
      </c>
    </row>
    <row r="127" spans="1:8" ht="14.25">
      <c r="A127" s="1" t="s">
        <v>105</v>
      </c>
      <c r="B127" s="80" t="s">
        <v>11</v>
      </c>
      <c r="C127" s="80">
        <v>2000</v>
      </c>
      <c r="D127" s="90"/>
      <c r="E127" s="80">
        <v>0.542</v>
      </c>
      <c r="F127" s="94">
        <v>120</v>
      </c>
      <c r="G127" s="93">
        <v>98.2</v>
      </c>
      <c r="H127" s="93">
        <v>55.2</v>
      </c>
    </row>
    <row r="128" spans="1:8" ht="14.25">
      <c r="A128" s="1" t="s">
        <v>108</v>
      </c>
      <c r="B128" s="80" t="s">
        <v>11</v>
      </c>
      <c r="C128" s="80">
        <v>2006</v>
      </c>
      <c r="D128" s="90"/>
      <c r="E128" s="80">
        <v>0.557</v>
      </c>
      <c r="F128" s="94">
        <v>121</v>
      </c>
      <c r="G128" s="93">
        <v>91.2</v>
      </c>
      <c r="H128" s="93">
        <v>61.1</v>
      </c>
    </row>
    <row r="129" spans="1:8" ht="14.25">
      <c r="A129" s="1" t="s">
        <v>107</v>
      </c>
      <c r="B129" s="80" t="s">
        <v>11</v>
      </c>
      <c r="C129" s="80">
        <v>2005</v>
      </c>
      <c r="D129" s="90"/>
      <c r="E129" s="80">
        <v>0.562</v>
      </c>
      <c r="F129" s="94">
        <v>122</v>
      </c>
      <c r="G129" s="93">
        <v>96.7</v>
      </c>
      <c r="H129" s="93">
        <v>58</v>
      </c>
    </row>
    <row r="130" spans="1:8" ht="14.25">
      <c r="A130" s="1" t="s">
        <v>109</v>
      </c>
      <c r="B130" s="80" t="s">
        <v>35</v>
      </c>
      <c r="C130" s="80">
        <v>2006</v>
      </c>
      <c r="D130" s="90"/>
      <c r="E130" s="80">
        <v>0.583</v>
      </c>
      <c r="F130" s="94">
        <v>123</v>
      </c>
      <c r="G130" s="93">
        <v>94.4</v>
      </c>
      <c r="H130" s="93">
        <v>61.7</v>
      </c>
    </row>
    <row r="131" spans="1:8" ht="14.25">
      <c r="A131" s="1" t="s">
        <v>110</v>
      </c>
      <c r="B131" s="80" t="s">
        <v>35</v>
      </c>
      <c r="C131" s="80">
        <v>2005</v>
      </c>
      <c r="D131" s="90"/>
      <c r="E131" s="80">
        <v>0.594</v>
      </c>
      <c r="F131" s="94">
        <v>124</v>
      </c>
      <c r="G131" s="93">
        <v>95.1</v>
      </c>
      <c r="H131" s="93">
        <v>62.5</v>
      </c>
    </row>
    <row r="132" spans="1:8" ht="14.25">
      <c r="A132" s="1" t="s">
        <v>111</v>
      </c>
      <c r="B132" s="80" t="s">
        <v>35</v>
      </c>
      <c r="C132" s="80">
        <v>2006</v>
      </c>
      <c r="D132" s="90"/>
      <c r="E132" s="80">
        <v>0.653</v>
      </c>
      <c r="F132" s="94">
        <v>125</v>
      </c>
      <c r="G132" s="93">
        <v>96.7</v>
      </c>
      <c r="H132" s="93">
        <v>67.5</v>
      </c>
    </row>
    <row r="133" spans="1:8" ht="14.25">
      <c r="A133" s="26"/>
      <c r="B133" s="26"/>
      <c r="C133" s="26"/>
      <c r="D133" s="96"/>
      <c r="E133" s="26"/>
      <c r="F133" s="96"/>
      <c r="G133" s="96"/>
      <c r="H133" s="26"/>
    </row>
  </sheetData>
  <sheetProtection/>
  <mergeCells count="10">
    <mergeCell ref="G6:G7"/>
    <mergeCell ref="H6:H7"/>
    <mergeCell ref="A1:H1"/>
    <mergeCell ref="A2:I2"/>
    <mergeCell ref="A5:A7"/>
    <mergeCell ref="B5:B7"/>
    <mergeCell ref="C5:C7"/>
    <mergeCell ref="E5:H5"/>
    <mergeCell ref="E6:E7"/>
    <mergeCell ref="F6:F7"/>
  </mergeCells>
  <printOptions horizontalCentered="1" verticalCentered="1"/>
  <pageMargins left="0.31496062992125984" right="0.31496062992125984" top="0.35433070866141736" bottom="0.35433070866141736" header="0" footer="0"/>
  <pageSetup fitToHeight="2" fitToWidth="1"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Queen Elizabeth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gree1598</dc:creator>
  <cp:keywords/>
  <dc:description/>
  <cp:lastModifiedBy>Maya Evans</cp:lastModifiedBy>
  <cp:lastPrinted>2011-04-18T01:38:33Z</cp:lastPrinted>
  <dcterms:created xsi:type="dcterms:W3CDTF">2010-07-12T10:44:28Z</dcterms:created>
  <dcterms:modified xsi:type="dcterms:W3CDTF">2024-02-15T17:24:53Z</dcterms:modified>
  <cp:category/>
  <cp:version/>
  <cp:contentType/>
  <cp:contentStatus/>
</cp:coreProperties>
</file>